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rfederation-my.sharepoint.com/personal/morsi_grf_org/Documents/Documents/ISAC - BRIX - Business Resilience Information Exchange/ORF_v2/"/>
    </mc:Choice>
  </mc:AlternateContent>
  <xr:revisionPtr revIDLastSave="51" documentId="8_{7FAAB0DA-DB41-47DD-BC6D-EE2553C4C61E}" xr6:coauthVersionLast="47" xr6:coauthVersionMax="47" xr10:uidLastSave="{D687D889-A78A-434E-A64B-DB8FF0FC042E}"/>
  <bookViews>
    <workbookView xWindow="-120" yWindow="-120" windowWidth="38640" windowHeight="21240" xr2:uid="{FCB49BC8-1250-40BB-A6F0-4DF63B1F1743}"/>
  </bookViews>
  <sheets>
    <sheet name="Instructions" sheetId="19" r:id="rId1"/>
    <sheet name="Scope" sheetId="21" r:id="rId2"/>
    <sheet name="ORFv2 Rules" sheetId="16" r:id="rId3"/>
    <sheet name="Maturity Score" sheetId="18" r:id="rId4"/>
    <sheet name="Maturity Chart" sheetId="14" r:id="rId5"/>
    <sheet name="Appendix1-NIST and ISO Mapping" sheetId="25" r:id="rId6"/>
    <sheet name="Appendix2-Rule Change Tracking" sheetId="24" r:id="rId7"/>
    <sheet name="DropDownList" sheetId="10" state="hidden" r:id="rId8"/>
  </sheets>
  <definedNames>
    <definedName name="_xlnm._FilterDatabase" localSheetId="5" hidden="1">'Appendix1-NIST and ISO Mapping'!$A$8:$G$8</definedName>
    <definedName name="_xlnm._FilterDatabase" localSheetId="2" hidden="1">'ORFv2 Rules'!$A$1:$M$44</definedName>
    <definedName name="Authoritative_Sources" localSheetId="6">#REF!</definedName>
    <definedName name="Authoritative_Sources">#REF!</definedName>
    <definedName name="Compliance_Level" localSheetId="6">#REF!</definedName>
    <definedName name="Compliance_Level">#REF!</definedName>
    <definedName name="ImplementationMaturity" localSheetId="6">#REF!</definedName>
    <definedName name="ImplementationMaturity">DropDownList!$A$2:$A$6</definedName>
    <definedName name="NIST_Functions" localSheetId="6">#REF!</definedName>
    <definedName name="NIST_Functions">#REF!</definedName>
    <definedName name="Preparedness" localSheetId="6">#REF!</definedName>
    <definedName name="Preparedness">#REF!</definedName>
    <definedName name="Sector" localSheetId="6">#REF!</definedName>
    <definedName name="Sector">#REF!</definedName>
    <definedName name="Topic" localSheetId="6">#REF!</definedName>
    <definedName name="Topic">#REF!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8" l="1"/>
  <c r="A11" i="18" s="1"/>
  <c r="A21" i="18"/>
  <c r="B21" i="18"/>
  <c r="D21" i="18" s="1"/>
  <c r="A56" i="18"/>
  <c r="A55" i="18"/>
  <c r="A54" i="18"/>
  <c r="A53" i="18"/>
  <c r="A52" i="18"/>
  <c r="A51" i="18"/>
  <c r="A50" i="18"/>
  <c r="A49" i="18"/>
  <c r="A48" i="18"/>
  <c r="A47" i="18"/>
  <c r="A46" i="18"/>
  <c r="A45" i="18"/>
  <c r="A44" i="18"/>
  <c r="A43" i="18"/>
  <c r="A42" i="18"/>
  <c r="A41" i="18"/>
  <c r="A40" i="18"/>
  <c r="A39" i="18"/>
  <c r="A38" i="18"/>
  <c r="A37" i="18"/>
  <c r="A36" i="18"/>
  <c r="A35" i="18"/>
  <c r="A34" i="18"/>
  <c r="A33" i="18"/>
  <c r="A32" i="18"/>
  <c r="A31" i="18"/>
  <c r="A30" i="18"/>
  <c r="A29" i="18"/>
  <c r="A28" i="18"/>
  <c r="A27" i="18"/>
  <c r="A26" i="18"/>
  <c r="A25" i="18"/>
  <c r="A24" i="18"/>
  <c r="A23" i="18"/>
  <c r="A22" i="18"/>
  <c r="C56" i="18"/>
  <c r="E56" i="18" s="1"/>
  <c r="B56" i="18"/>
  <c r="D56" i="18" s="1"/>
  <c r="C55" i="18"/>
  <c r="E55" i="18" s="1"/>
  <c r="B55" i="18"/>
  <c r="D55" i="18" s="1"/>
  <c r="C54" i="18"/>
  <c r="E54" i="18" s="1"/>
  <c r="B54" i="18"/>
  <c r="D54" i="18" s="1"/>
  <c r="C53" i="18"/>
  <c r="E53" i="18" s="1"/>
  <c r="B53" i="18"/>
  <c r="D53" i="18" s="1"/>
  <c r="C52" i="18"/>
  <c r="E52" i="18" s="1"/>
  <c r="B52" i="18"/>
  <c r="D52" i="18" s="1"/>
  <c r="C51" i="18"/>
  <c r="E51" i="18" s="1"/>
  <c r="B51" i="18"/>
  <c r="D51" i="18" s="1"/>
  <c r="C50" i="18"/>
  <c r="E50" i="18" s="1"/>
  <c r="B50" i="18"/>
  <c r="D50" i="18" s="1"/>
  <c r="C49" i="18"/>
  <c r="E49" i="18" s="1"/>
  <c r="B49" i="18"/>
  <c r="D49" i="18" s="1"/>
  <c r="C48" i="18"/>
  <c r="E48" i="18" s="1"/>
  <c r="B48" i="18"/>
  <c r="D48" i="18" s="1"/>
  <c r="C47" i="18"/>
  <c r="E47" i="18" s="1"/>
  <c r="B47" i="18"/>
  <c r="D47" i="18" s="1"/>
  <c r="C46" i="18"/>
  <c r="E46" i="18" s="1"/>
  <c r="B46" i="18"/>
  <c r="D46" i="18" s="1"/>
  <c r="C45" i="18"/>
  <c r="E45" i="18" s="1"/>
  <c r="B45" i="18"/>
  <c r="D45" i="18" s="1"/>
  <c r="C44" i="18"/>
  <c r="E44" i="18" s="1"/>
  <c r="B44" i="18"/>
  <c r="D44" i="18" s="1"/>
  <c r="C43" i="18"/>
  <c r="E43" i="18" s="1"/>
  <c r="B43" i="18"/>
  <c r="D43" i="18" s="1"/>
  <c r="C42" i="18"/>
  <c r="E42" i="18" s="1"/>
  <c r="B42" i="18"/>
  <c r="D42" i="18" s="1"/>
  <c r="C41" i="18"/>
  <c r="E41" i="18" s="1"/>
  <c r="B41" i="18"/>
  <c r="D41" i="18" s="1"/>
  <c r="C40" i="18"/>
  <c r="E40" i="18" s="1"/>
  <c r="B40" i="18"/>
  <c r="D40" i="18" s="1"/>
  <c r="C39" i="18"/>
  <c r="E39" i="18" s="1"/>
  <c r="B39" i="18"/>
  <c r="D39" i="18" s="1"/>
  <c r="C38" i="18"/>
  <c r="E38" i="18" s="1"/>
  <c r="B38" i="18"/>
  <c r="D38" i="18" s="1"/>
  <c r="C37" i="18"/>
  <c r="E37" i="18" s="1"/>
  <c r="B37" i="18"/>
  <c r="D37" i="18" s="1"/>
  <c r="C36" i="18"/>
  <c r="E36" i="18" s="1"/>
  <c r="B36" i="18"/>
  <c r="D36" i="18" s="1"/>
  <c r="C35" i="18"/>
  <c r="E35" i="18" s="1"/>
  <c r="B35" i="18"/>
  <c r="D35" i="18" s="1"/>
  <c r="C34" i="18"/>
  <c r="E34" i="18" s="1"/>
  <c r="B34" i="18"/>
  <c r="D34" i="18" s="1"/>
  <c r="C33" i="18"/>
  <c r="E33" i="18" s="1"/>
  <c r="B33" i="18"/>
  <c r="D33" i="18" s="1"/>
  <c r="C32" i="18"/>
  <c r="E32" i="18" s="1"/>
  <c r="B32" i="18"/>
  <c r="D32" i="18" s="1"/>
  <c r="C31" i="18"/>
  <c r="E31" i="18" s="1"/>
  <c r="B31" i="18"/>
  <c r="D31" i="18" s="1"/>
  <c r="C30" i="18"/>
  <c r="E30" i="18" s="1"/>
  <c r="B30" i="18"/>
  <c r="D30" i="18" s="1"/>
  <c r="C29" i="18"/>
  <c r="E29" i="18" s="1"/>
  <c r="B29" i="18"/>
  <c r="D29" i="18" s="1"/>
  <c r="C28" i="18"/>
  <c r="E28" i="18" s="1"/>
  <c r="B28" i="18"/>
  <c r="D28" i="18" s="1"/>
  <c r="C27" i="18"/>
  <c r="E27" i="18" s="1"/>
  <c r="B27" i="18"/>
  <c r="D27" i="18" s="1"/>
  <c r="C26" i="18"/>
  <c r="E26" i="18" s="1"/>
  <c r="B26" i="18"/>
  <c r="D26" i="18" s="1"/>
  <c r="C25" i="18"/>
  <c r="E25" i="18" s="1"/>
  <c r="B25" i="18"/>
  <c r="D25" i="18" s="1"/>
  <c r="C24" i="18"/>
  <c r="E24" i="18" s="1"/>
  <c r="B24" i="18"/>
  <c r="D24" i="18" s="1"/>
  <c r="C23" i="18"/>
  <c r="E23" i="18" s="1"/>
  <c r="B23" i="18"/>
  <c r="D23" i="18" s="1"/>
  <c r="C22" i="18"/>
  <c r="E22" i="18" s="1"/>
  <c r="B22" i="18"/>
  <c r="D22" i="18" s="1"/>
  <c r="C21" i="18"/>
  <c r="E21" i="18" s="1"/>
  <c r="A8" i="18"/>
  <c r="A17" i="18" s="1"/>
  <c r="A7" i="18"/>
  <c r="A16" i="18" s="1"/>
  <c r="A6" i="18"/>
  <c r="A15" i="18" s="1"/>
  <c r="A5" i="18"/>
  <c r="A14" i="18" s="1"/>
  <c r="A4" i="18"/>
  <c r="A13" i="18" s="1"/>
  <c r="A3" i="18"/>
  <c r="A12" i="18" s="1"/>
  <c r="D17" i="18" l="1"/>
  <c r="C15" i="18"/>
  <c r="D13" i="18"/>
  <c r="D12" i="18"/>
  <c r="B17" i="18"/>
  <c r="C17" i="18"/>
  <c r="B16" i="18"/>
  <c r="C16" i="18"/>
  <c r="D16" i="18"/>
  <c r="D15" i="18"/>
  <c r="B15" i="18"/>
  <c r="C14" i="18"/>
  <c r="D14" i="18"/>
  <c r="B14" i="18"/>
  <c r="B13" i="18"/>
  <c r="C13" i="18"/>
  <c r="B12" i="18"/>
  <c r="C12" i="18"/>
  <c r="D11" i="18"/>
  <c r="B11" i="18"/>
  <c r="C11" i="18"/>
  <c r="C2" i="18"/>
  <c r="C3" i="18"/>
  <c r="C5" i="18"/>
  <c r="C4" i="18"/>
  <c r="C8" i="18"/>
  <c r="C7" i="18"/>
  <c r="C6" i="18"/>
  <c r="B6" i="18"/>
  <c r="D6" i="18"/>
  <c r="B8" i="18"/>
  <c r="D8" i="18"/>
  <c r="B7" i="18"/>
  <c r="D7" i="18"/>
  <c r="B3" i="18"/>
  <c r="D3" i="18"/>
  <c r="B5" i="18"/>
  <c r="D5" i="18"/>
  <c r="D4" i="18"/>
  <c r="B4" i="18"/>
  <c r="D2" i="18"/>
  <c r="B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Orsi</author>
  </authors>
  <commentList>
    <comment ref="M1" authorId="0" shapeId="0" xr:uid="{02D8ABD1-5763-47CF-8A4E-C69738AEFA29}">
      <text>
        <r>
          <rPr>
            <b/>
            <sz val="9"/>
            <color indexed="81"/>
            <rFont val="Tahoma"/>
            <family val="2"/>
          </rPr>
          <t>NOTE:</t>
        </r>
        <r>
          <rPr>
            <sz val="9"/>
            <color indexed="81"/>
            <rFont val="Tahoma"/>
            <family val="2"/>
          </rPr>
          <t xml:space="preserve">
Each document and artifact should have an owner and a defined location for the authoritative version.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Mark Orsi</author>
  </authors>
  <commentList>
    <comment ref="F8" authorId="0" shapeId="0" xr:uid="{5B960B1C-E722-4889-83C1-3D3D36127D45}">
      <text>
        <r>
          <rPr>
            <b/>
            <sz val="9"/>
            <color indexed="81"/>
            <rFont val="Tahoma"/>
            <family val="2"/>
          </rPr>
          <t xml:space="preserve">Using: NIST 800-53r5 to ISO 27001 Mapping. Blanks are intentional. </t>
        </r>
      </text>
    </comment>
  </commentList>
</comments>
</file>

<file path=xl/sharedStrings.xml><?xml version="1.0" encoding="utf-8"?>
<sst xmlns="http://schemas.openxmlformats.org/spreadsheetml/2006/main" count="777" uniqueCount="487">
  <si>
    <t>ID</t>
  </si>
  <si>
    <t>Topic</t>
  </si>
  <si>
    <t>Sub-Topic</t>
  </si>
  <si>
    <t>Rule Statement</t>
  </si>
  <si>
    <t>Rule Notes</t>
  </si>
  <si>
    <t>Implementation
Level</t>
  </si>
  <si>
    <t>Assessment
Level</t>
  </si>
  <si>
    <t>Build the Foundation</t>
  </si>
  <si>
    <t>Governance:</t>
  </si>
  <si>
    <t>Security Controls</t>
  </si>
  <si>
    <t>The organization must implement an industry-recognized information technology, risk management and cybersecurity control framework.</t>
  </si>
  <si>
    <t>3 - Completeness</t>
  </si>
  <si>
    <t>0 - Not Reviewed</t>
  </si>
  <si>
    <t>2 - Draft Approved</t>
  </si>
  <si>
    <t>Executive Sponsorship</t>
  </si>
  <si>
    <t xml:space="preserve">The organization must designate a qualified executive as both responsible and accountable to ensure appropriate organizational support for operational resilience. </t>
  </si>
  <si>
    <t>1 - Comments</t>
  </si>
  <si>
    <t>Sustainability</t>
  </si>
  <si>
    <t xml:space="preserve">ORF policies, procedures and mechanisms must be documented, managed and resourced appropriately to ensure sustainability through organizational, internal and external changes. </t>
  </si>
  <si>
    <t>Operational Resilience policies, procedures and mechanisms must be designed and implemented to be operationally effective and to survive organizational, internal and external changes. Related roles and responsibilities must be defined and assigned to staff or third-party services.</t>
  </si>
  <si>
    <t>Ecosystem</t>
  </si>
  <si>
    <t>Ecosystem:</t>
  </si>
  <si>
    <t>Service Catalog</t>
  </si>
  <si>
    <t xml:space="preserve">Organization has designed the mechanism to document the inventory of business services. </t>
  </si>
  <si>
    <t xml:space="preserve">Organization has implemented the mechanism to document the inventory of business services. </t>
  </si>
  <si>
    <t xml:space="preserve">Organization is documenting the inventory of business services. </t>
  </si>
  <si>
    <t>Service Criticality</t>
  </si>
  <si>
    <t>Business services must be designated as Operations Critical, Business Critical or All Other Services.</t>
  </si>
  <si>
    <t xml:space="preserve">Operations Critical Services are external-facing and require near-continuous functioning to limit service disruptions and impacts to customers, partners and counterparties. Business Critical Services are required for the organization’s continuity. This may include internal and back-office functions. Services that are not considered Operations Critical or Business Critical may be categorized as All Other Services. </t>
  </si>
  <si>
    <t>Organization has designed the processes and mechanisms to designate services as Operations Critical, Business Critical, or All Other Services.</t>
  </si>
  <si>
    <t>Organization is designating and documenting services as Operations Critical, Business Critical, or All Other Services.</t>
  </si>
  <si>
    <t>Group Classification</t>
  </si>
  <si>
    <t xml:space="preserve">Customers, partners and counterparties must be identified and grouped by common characteristics relevant to service delivery prioritization. </t>
  </si>
  <si>
    <t>Group Prioritization</t>
  </si>
  <si>
    <t>A priority level for service delivery must be assigned to each defined customer, partner and counterparty group for each Operations Critical and Business Critical service.</t>
  </si>
  <si>
    <t xml:space="preserve">Service delivery prioritization will enable development of informal service levels to deliver different levels of impaired services to defined customer, partner and counterparty groups up to and including full discontinuation of services.  </t>
  </si>
  <si>
    <t>4 - Performance</t>
  </si>
  <si>
    <t xml:space="preserve">Organization has designed the processes and mechanisms to designate and document a priority level for defined customer, partner and counterparty groups. </t>
  </si>
  <si>
    <t xml:space="preserve">Organization has implemented the processes and mechanisms to designate and document a priority level for defined customer, partner and counterparty groups. </t>
  </si>
  <si>
    <t xml:space="preserve">Organization is designating and documenting a priority level for defined customer, partner and counterparty groups. </t>
  </si>
  <si>
    <t xml:space="preserve">Organization updates, reviews and ratifies documented priority levels for defined customer, partner and counterparty groups upon change and at a defined cadence. Organization measures, monitors and manages associated processes to achieve better accuracy and completeness. </t>
  </si>
  <si>
    <t>Service Levels</t>
  </si>
  <si>
    <t>Minimum Viable Service:</t>
  </si>
  <si>
    <t>Service Delivery</t>
  </si>
  <si>
    <t>2 - Independent</t>
  </si>
  <si>
    <t xml:space="preserve">Organization has designed the mechanisms required to document the processes supporting delivery of Operations Critical and Business Critical services. 
</t>
  </si>
  <si>
    <t xml:space="preserve">Organization has implemented mechanisms required to document the processes supporting delivery of Operations Critical and Business Critical services. </t>
  </si>
  <si>
    <t xml:space="preserve">Organization is identifying and documenting the processes supporting delivery of Operations Critical and Business Critical services. 
</t>
  </si>
  <si>
    <t xml:space="preserve">Organization updates, reviews and ratifies the methods used to identify and document the supporting processes required for delivery of Operations Critical and Business Critical services, upon change to those services and at a defined cadence. Organization measures, monitors and manages associated processes to achieve better accuracy and completeness. </t>
  </si>
  <si>
    <t>Failure Modes</t>
  </si>
  <si>
    <t xml:space="preserve">Top-level failure modes and levels of impairment for each Operations Critical and Business Critical service must be identified. </t>
  </si>
  <si>
    <t xml:space="preserve">A high-level analysis of services and potential failure modes must be performed to define the minimum service levels that can be delivered and that still satisfy the minimum requirements that can be tolerated by customers, partners and counterparties before the service is no longer useful.  This is a study of the types of service disruption regardless of the root cause. An example is a bridge with two of three lanes closed. It is not important to consider why the lanes are closed, only that the capacity of the bridge to process traffic may be 1/3 or less when the lanes are closed.
Failure modes may be determined through historical analysis of past service impairments, analysis of the service design, or other mechanisms. Critical failure scenarios that cause significant service disruptions should be included in the analysis, even if they are unlikely.
More mature organizations may perform iterative failure mode analysis once full internal and external dependencies are known for delivery of critical services.  </t>
  </si>
  <si>
    <t xml:space="preserve">Organization is identifying and documenting top-level failure modes for each Operations Critical and Business Critical service. 
</t>
  </si>
  <si>
    <t>Minimum Service Levels</t>
  </si>
  <si>
    <t xml:space="preserve">Minimum Viable Service Levels must be established for each customer, partner and counterparty group. </t>
  </si>
  <si>
    <t>Delivery Objectives</t>
  </si>
  <si>
    <t>Delivery Objectives:</t>
  </si>
  <si>
    <t>1 - Internal</t>
  </si>
  <si>
    <t>Service Design</t>
  </si>
  <si>
    <t>Service Delivery Objectives</t>
  </si>
  <si>
    <t>Service Delivery Objectives must be defined for delivery of each Operations Critical and Business Critical service.</t>
  </si>
  <si>
    <t xml:space="preserve">Organization has implemented the processes and mechanisms to define and document Service Delivery Objectives for each Operations Critical and Business Critical service. </t>
  </si>
  <si>
    <t xml:space="preserve">Organization is defining and documenting Service Delivery Objectives for each Operations Critical and Business Critical service. </t>
  </si>
  <si>
    <t>Data Restoration Objectives</t>
  </si>
  <si>
    <t>Data Restoration Objectives must be defined to meet Service Delivery Objectives for each Critical Data Set component.</t>
  </si>
  <si>
    <t xml:space="preserve">Organization has implemented the processes and mechanisms to define and document Data Restoration Objectives for Critical Data Set component. </t>
  </si>
  <si>
    <t xml:space="preserve">Organization is defining and documenting Data Restoration Objectives for each Critical Data Set component.  </t>
  </si>
  <si>
    <t xml:space="preserve">Organization updates, reviews and ratifies documented Data Restoration Objectives for each Critical Data Set component upon change to Service Delivery Objectives and at a defined cadence. Organization measures, monitors and manages associated processes to achieve better accuracy and completeness. </t>
  </si>
  <si>
    <t>Preserve Data</t>
  </si>
  <si>
    <t>Data Archive:</t>
  </si>
  <si>
    <t>Format</t>
  </si>
  <si>
    <t xml:space="preserve">Critical Data Sets must be extracted in a format to meet Data Restoration Objectives. </t>
  </si>
  <si>
    <t xml:space="preserve">Organization has tested the processes and mechanisms to extract Critical Data Sets in a format to meet Data Restoration Objectives. </t>
  </si>
  <si>
    <t xml:space="preserve">Organization updates, reviews and ratifies the processes and mechanisms to extract Critical Data Sets in a format to meet Data Restoration Objectives upon change to those objectives or mechanisms and at a defined cadence. Organization measures, monitors and manages associated processes to achieve better accuracy and completeness. </t>
  </si>
  <si>
    <t>Frequency</t>
  </si>
  <si>
    <t xml:space="preserve">Critical Data Sets must be extracted at predefined intervals to meet Data Restoration Objectives. </t>
  </si>
  <si>
    <t xml:space="preserve">Each data type may require a different backup frequency. For example, system images should change infrequently with the need to be extracted only upon change, but application data may require frequent full and incremental extracts.  </t>
  </si>
  <si>
    <t xml:space="preserve">Organization has implemented the processes and mechanisms to  extract Critical Data Sets at predefined intervals to meet Data Restoration Objectives. </t>
  </si>
  <si>
    <t xml:space="preserve">Organization is extracting Critical Data Sets at predefined intervals to meet Data Restoration Objectives. </t>
  </si>
  <si>
    <t xml:space="preserve">Organization updates, reviews and ratifies processes and mechanisms to extract Critical Data Sets at predefined intervals to meet Data Restoration Objectives upon change to those objectives or mechanisms and at a defined cadence. Organization measures, monitors and manages associated processes to achieve better accuracy and completeness. </t>
  </si>
  <si>
    <t>Preservation:</t>
  </si>
  <si>
    <t>Confidentiality</t>
  </si>
  <si>
    <t xml:space="preserve">Confidentiality of Critical Data Set extracts must be maintained using standard practices. </t>
  </si>
  <si>
    <t xml:space="preserve">Organization has designed the processes and mechanisms to maintain the confidentiality of Critical Data Set extracts. </t>
  </si>
  <si>
    <t xml:space="preserve">Organization has implemented the processes and mechanisms to maintain the confidentiality of Critical Data Set extracts. </t>
  </si>
  <si>
    <t xml:space="preserve">Organization is maintaining the confidentiality of Critical Data Set extracts using organization-defined standard practices. </t>
  </si>
  <si>
    <t>Integrity</t>
  </si>
  <si>
    <t xml:space="preserve">Critical Data Set extracts must be validated for integrity and completeness. Validation failures must be remediated.  </t>
  </si>
  <si>
    <t xml:space="preserve">Organization has designed processes and mechanisms to capture and validate Critical Data Set Extracts for integrity and completeness and to remediate validation failures. 
</t>
  </si>
  <si>
    <t xml:space="preserve">Organization has implemented the processes and mechanisms to capture and validate Critical Data Set Extracts for integrity and completeness and to remediate validation failures. </t>
  </si>
  <si>
    <t xml:space="preserve">Organization is capturing and validating Critical Data Set Extracts within the scope defined by the Operational Resilience Executive for integrity and completeness and remediating validation failures. 
</t>
  </si>
  <si>
    <t xml:space="preserve">Organization updates, reviews and ratifies processes and mechanisms used to capture and validate Critical Data Set Extracts for integrity and completeness and to remediate validation failures upon change to the mechanisms used and when services change and at a defined cadence. are updated when services change or customer, partner, or counterparty groups change.  Organization measures, monitors and manages associated processes to achieve better accuracy and completeness. 
</t>
  </si>
  <si>
    <t>Availability</t>
  </si>
  <si>
    <t xml:space="preserve">Critical Data Set extracts must be distributed to provide redundancy and availability. </t>
  </si>
  <si>
    <t xml:space="preserve">Organization has implemented the processes and mechanisms to  distribute Critical Data Set extracts to achieve defined levels of redundancy and availability. </t>
  </si>
  <si>
    <t xml:space="preserve">Organization is distributing Critical Data Set extracts to achieve defined levels of redundancy and availability. </t>
  </si>
  <si>
    <t>Secure Archive Transfer</t>
  </si>
  <si>
    <t xml:space="preserve">Critical Data Set extracts must be securely transferred to the archive environment at predefined intervals to meet Data Restoration Objectives. </t>
  </si>
  <si>
    <t xml:space="preserve">Organization has designed the processes and mechanisms to securely transfer Critical Data Set extracts to the archive environment at predefined intervals to meet Data Restoration Objectives. </t>
  </si>
  <si>
    <t xml:space="preserve">Organization has implemented the processes and mechanisms to  securely transfer Critical Data Set extracts to the archive environment at predefined intervals to meet Data Restoration Objectives. </t>
  </si>
  <si>
    <t xml:space="preserve">Organization updates, reviews and ratifies processes and mechanisms to securely transfer Critical Data Set Extracts to the archive environment at predefined intervals upon changes to the extracts, restoration objectives, processes and archive environment and at a defined cadence. Organization measures, monitors and manages associated processes to achieve better accuracy and completeness. 
</t>
  </si>
  <si>
    <t>Permanency</t>
  </si>
  <si>
    <t>Critical Data Set extracts must be maintained on immutable storage.</t>
  </si>
  <si>
    <t>Organization has implemented the processes and mechanisms to store and maintain Critical Data Set extracts on immutable storage</t>
  </si>
  <si>
    <t xml:space="preserve">Organization is storing and maintaining Critical Data Set extracts on  immutable storage. </t>
  </si>
  <si>
    <t xml:space="preserve">Organization updates, reviews and ratifies processes and mechanisms to store and maintain Critical Data Set extracts on immutable storage upon change to the extracts, restoration objectives, processes and archive environment and at a defined cadence. Organization measures, monitors and manages associated processes to achieve better accuracy and completeness. </t>
  </si>
  <si>
    <t>Retention</t>
  </si>
  <si>
    <t xml:space="preserve">Critical Data Set extracts must be retained for a predefined length of time to meet Data Restoration Objectives. </t>
  </si>
  <si>
    <t xml:space="preserve">Organization has implemented the processes and mechanisms to retain Critical Data Set extracts for a predefined length of time to meet Data Restoration Objectives. </t>
  </si>
  <si>
    <t xml:space="preserve">Organization is retaining Critical Data Set extracts for a predefined length of time to meet Data Restoration Objectives. </t>
  </si>
  <si>
    <t>Deletion</t>
  </si>
  <si>
    <t xml:space="preserve">Multiple authorization must be enforced for deletion or destruction of Critical Data Set extracts. </t>
  </si>
  <si>
    <t xml:space="preserve">Data must be preserved in accordance with organizational policies and Data Restoration Objectives. Critical Data Extracts should not be deleted or destroyed outside of established processes. Multiple authorization reduces the risk of unauthorized or unintentional deletion or destruction. </t>
  </si>
  <si>
    <t xml:space="preserve">Organization has designed the processes and mechanisms to enforce multiple authorization for deletion or destruction of Critical Data Set extracts. </t>
  </si>
  <si>
    <t xml:space="preserve">Organization has implemented the processes and mechanisms to enforce multiple authorization for deletion or destruction of Critical Data Set extracts. </t>
  </si>
  <si>
    <t xml:space="preserve">Organization is enforcing multiple authorization for deletion or destruction of Critical Data Set extracts. </t>
  </si>
  <si>
    <t xml:space="preserve">Organization updates, reviews and ratifies the processes and mechanisms to enforce multiple authorization for deletion or destruction of Critical Data Set extracts upon change to the extracts, restoration objectives, processes, mechanisms and environments and at a defined cadence. Organization measures, monitors and manages associated processes to achieve better accuracy and completeness. 
</t>
  </si>
  <si>
    <t>Enable Recovery</t>
  </si>
  <si>
    <t>System Recovery and Reconstitution:</t>
  </si>
  <si>
    <t>Recovery Environment</t>
  </si>
  <si>
    <t>The recovery environment, processes and mechanisms must be sufficient to meet Service Delivery Objectives.</t>
  </si>
  <si>
    <t xml:space="preserve">Organization has designed the recovery environment processes and mechanisms sufficient to meet Service Delivery Objectives. </t>
  </si>
  <si>
    <t xml:space="preserve">Organization has implemented the recovery environment processes and mechanisms sufficient to meet Service Delivery Objectives. </t>
  </si>
  <si>
    <t xml:space="preserve">Organization is using the recovery environment processes and mechanisms which is sufficient to meet Service Delivery Objectives. </t>
  </si>
  <si>
    <t>Restore Critical Data</t>
  </si>
  <si>
    <t xml:space="preserve">Data restoration processes and mechanisms must be sufficient to restore the Critical Data Set Archive into the designated recovery environment. </t>
  </si>
  <si>
    <t xml:space="preserve">Organization has designed the processes and mechanisms sufficient to restore the Critical Data Set Archive into the designated recovery environment. </t>
  </si>
  <si>
    <t xml:space="preserve">Organization has implemented the processes and mechanisms  sufficient to restore the Critical Data Set Archive into the designated recovery environment. </t>
  </si>
  <si>
    <t xml:space="preserve">Organization is using the restoration processes and mechanisms to restore the Critical Data Set Archive into the designated recovery environment. </t>
  </si>
  <si>
    <t xml:space="preserve">Organization updates, reviews and ratifies the processes and mechanisms sufficient to restore the Critical Data Set Archive into the designated recovery environment upon change to environments, mechanisms and archives and at a defined cadence. Organization measures, monitors and manages associated processes to achieve better accuracy and completeness. 
</t>
  </si>
  <si>
    <t>Archive Access:</t>
  </si>
  <si>
    <t>Access Redundancy</t>
  </si>
  <si>
    <t xml:space="preserve">Organization has designed the processes, mechanisms and identities for authorized access to archives with sufficient redundancy. </t>
  </si>
  <si>
    <t xml:space="preserve">Organization has implemented the processes, mechanisms and identities for authorized access to archives with sufficient redundancy. </t>
  </si>
  <si>
    <t xml:space="preserve">Organization is using sufficient redundancy for authorized access to archives. </t>
  </si>
  <si>
    <t xml:space="preserve">Organization updates, reviews and ratifies the redundant processes, mechanisms and identities upon change to archives, processes, resources and identities and at a defined cadence. Organization measures, monitors and manages associated processes to achieve better accuracy and completeness. 
</t>
  </si>
  <si>
    <t>Cryptographic Protection:</t>
  </si>
  <si>
    <t>Key Management</t>
  </si>
  <si>
    <t>Cryptographic keys must be available for restoration processes.</t>
  </si>
  <si>
    <t>The organization must establish effective procedures or mechanisms to ensure key availability for restoration processes.</t>
  </si>
  <si>
    <t xml:space="preserve">Organization has designed the processes and mechanisms to make cryptographic keys available for the restoration process. </t>
  </si>
  <si>
    <t xml:space="preserve">Organization has implemented the processes and mechanisms to make cryptographic keys available for the restoration process. </t>
  </si>
  <si>
    <t xml:space="preserve">Organization is operating the processes and mechanisms that make cryptographic keys available for the restoration process.  </t>
  </si>
  <si>
    <t xml:space="preserve">Organization updates, reviews and ratifies the processes and mechanisms to make cryptographic keys available for the restoration process upon change to the mechanisms and processes and at a defined cadence. Organization measures, monitors and manages associated processes to achieve better accuracy and completeness. 
</t>
  </si>
  <si>
    <t xml:space="preserve">Archive restoration systems and cryptographic systems must be available to accept cryptographic keys from authorized users. </t>
  </si>
  <si>
    <t xml:space="preserve">Organization has designed the archive restoration systems to be available to accept cryptographic keys from authorized users. </t>
  </si>
  <si>
    <t xml:space="preserve">Organization has implemented the archive restoration systems to be available to accept cryptographic keys from authorized users. </t>
  </si>
  <si>
    <t xml:space="preserve">Organization is using the archive restoration systems and ensuring they are available to accept cryptographic keys from authorized users. </t>
  </si>
  <si>
    <t xml:space="preserve">Organization updates, reviews and ratifies the archive restoration system to be available to accept cryptographic keys from authorized users upon change to mechanisms and processes and at a defined cadence. Organization measures, monitors and manages associated processes to achieve better accuracy and completeness. 
</t>
  </si>
  <si>
    <t>Response Planning:</t>
  </si>
  <si>
    <t>Incident Response Plan</t>
  </si>
  <si>
    <t xml:space="preserve">Incident Response plans must be reviewed at least annually and updated as required to address the risk of disruption or impairment to Operations Critical and Business Critical services. </t>
  </si>
  <si>
    <t xml:space="preserve">Recommended frequency is at least annually or upon significant change. </t>
  </si>
  <si>
    <t xml:space="preserve">Organization has designed the processes and mechanisms to review Incident Response Plans at least annually and update them as required to address the risk of disruption or impairment to Operations Critical and Business Critical services.  </t>
  </si>
  <si>
    <t xml:space="preserve">Organization has implemented the processes and mechanisms to  review Incident Response Plans at least annually and update them as required to address the risk of disruption or impairment to Operations Critical and Business Critical services.  </t>
  </si>
  <si>
    <t xml:space="preserve">Organization is reviewing Incident Response Plans at least annually and updating them as required to address the risk of disruption or impairment to Operations Critical and Business Critical services.  </t>
  </si>
  <si>
    <t xml:space="preserve">Organization updates, reviews and ratifies the processes and mechanisms to review Incident Response Plans at least annually and update them as required for Operational Resilience considerations. Organization measures, monitors and manages associated processes to achieve better accuracy and completeness. </t>
  </si>
  <si>
    <t>Recovery Plan</t>
  </si>
  <si>
    <t xml:space="preserve">Recovery Plans must be reviewed at least annually and updated as required to address disruption or impairment to Operations Critical Services and Business Critical Services. </t>
  </si>
  <si>
    <t xml:space="preserve">Organization has designed the processes and mechanisms to review Recovery Plans at least annually and update them as required to address disruption or impairment to Operations Critical and Business Critical services. </t>
  </si>
  <si>
    <t xml:space="preserve">Organization has implemented the processes and mechanisms to review Recovery Plans at least annually and update them as required to address disruption or impairment to Operations Critical and Business Critical services. </t>
  </si>
  <si>
    <t xml:space="preserve">Organization is reviewing Recovery Plans at least annually and updating them as required to address disruption or impairment to Operations Critical and Business Critical services. </t>
  </si>
  <si>
    <t xml:space="preserve">Organization updates, reviews and ratifies the processes and mechanisms to review Recovery Plans at least annually and update them as required for Operational Resilience considerations. Organization measures, monitors and manages associated processes to achieve better accuracy and completeness. </t>
  </si>
  <si>
    <t>Communications Plan</t>
  </si>
  <si>
    <t xml:space="preserve">Communications plans must be updated to include required communications to stakeholders, customers, partners and counterparties in the event of disruption or impairment to Operations Critical and Business Critical services. </t>
  </si>
  <si>
    <t xml:space="preserve">Organization has designed the processes and mechanisms to review and update Communications plans to include required communications in the event of a disruption or impairment to Operations Critical and Business Critical services. </t>
  </si>
  <si>
    <t xml:space="preserve">Organization has implemented the processes and mechanisms to review and update Communications plans to include required communications in the event of a disruption or impairment to Operations Critical and Business Critical services.  </t>
  </si>
  <si>
    <t>Organization is reviewing and updating Communications plans to include required communications in the event of a disruption or impairment to Operations Critical and Business Critical services.</t>
  </si>
  <si>
    <t xml:space="preserve">Organization updates, reviews and ratifies the processes and mechanisms to review and update Communications plans as required for Operational Resilience considerations. Organization measures, monitors and manages associated processes to achieve better accuracy and completeness. </t>
  </si>
  <si>
    <t>Independently Test</t>
  </si>
  <si>
    <t>Evaluation:</t>
  </si>
  <si>
    <t>Independence</t>
  </si>
  <si>
    <t xml:space="preserve">Periodic review should be conducted by a team independent of the team responsible for the architecture and design, including the policies, organizational supports, business processes and technical mechanisms. Independence may be achieved within the same organization (e.g.: through an internal audit function) or using an external evaluator. </t>
  </si>
  <si>
    <t>Testing:</t>
  </si>
  <si>
    <t xml:space="preserve">Organization has designed the processes and mechanisms to independently test and confirm achievement of operational effectiveness to meet Service Delivery Objectives. </t>
  </si>
  <si>
    <t xml:space="preserve">Organization has implemented the processes and mechanisms to independently test and confirm achievement of operational effectiveness to meet Service Delivery Objectives. </t>
  </si>
  <si>
    <t xml:space="preserve">Organization is independently testing and confirming achievements of operational effectiveness against Service Delivery Objectives. </t>
  </si>
  <si>
    <t>Monitoring:</t>
  </si>
  <si>
    <t>Coverage and Effectiveness</t>
  </si>
  <si>
    <t xml:space="preserve">Implementations should be instrumented and monitored where possible to measure coverage and effectiveness and alert when there are gaps. For instance, if a validation test failed, the team responsible for monitoring performance of the ORF should be alerted to the failure, even if it is automatically remediated. </t>
  </si>
  <si>
    <t xml:space="preserve">Organization has designed the processes and mechanisms to measure and monitor the implementation of ORF rules to ensure they provide adequate coverage and effectiveness. </t>
  </si>
  <si>
    <t xml:space="preserve">Organization has implemented the processes and mechanisms to  measure and monitor the implementation of ORF rules to ensure they provide adequate coverage and effectiveness. </t>
  </si>
  <si>
    <t xml:space="preserve">Organization is measuring and monitoring the implementation of ORF rules to ensure they provide adequate coverage and effectiveness. </t>
  </si>
  <si>
    <t xml:space="preserve">Organization updates, reviews and ratifies the processes and mechanisms to measure and monitor the implementation of ORF rules to ensure they provide adequate coverage and effectiveness upon changes to implementation and at a defined cadence. Organization measures, monitors and manages associated processes to achieve better accuracy and completeness. </t>
  </si>
  <si>
    <t>Training and Exercises:</t>
  </si>
  <si>
    <t>Testing, Training and Exercises</t>
  </si>
  <si>
    <t xml:space="preserve">Organization has designed an Operational Resilience Testing, Training and Exercises program to include involvement of management and operations teams. </t>
  </si>
  <si>
    <t xml:space="preserve">Organization has implemented an Operational Resilience Testing, Training and Exercises program to include involvement of management and operations teams. </t>
  </si>
  <si>
    <t xml:space="preserve">Organization operates an Operational Resilience Testing, Training and Exercises program which includes involvement of management and operations teams. </t>
  </si>
  <si>
    <t xml:space="preserve">Organization updates, reviews and ratifies Operational Resilience Testing, Training and Exercises program which includes involvement of management and operations teams upon changes and at a defined cadence. Organization measures, monitors and manages associated processes to achieve better accuracy and completeness. 
</t>
  </si>
  <si>
    <t xml:space="preserve">Changes </t>
  </si>
  <si>
    <t xml:space="preserve">Organization has designed the processes and mechanisms to update ORF policies, processes and mechanisms to address changes to the sector, organization, business, information systems, ecosystem, or environment of operation. 
</t>
  </si>
  <si>
    <t xml:space="preserve">Organization has implemented the processes and mechanisms to update ORF policies, processes and mechanisms to address changes to the sector, organization, business, information systems, ecosystem, or environment of operation. 
</t>
  </si>
  <si>
    <t xml:space="preserve">Organization updates ORF policies, processes and mechanisms to address changes to the sector, organization, business, information systems, ecosystem, or environment of operation. </t>
  </si>
  <si>
    <t xml:space="preserve">Organization updates, reviews and ratifies processes and mechanisms used to update its Operational Resilience program in response to changes to the sector, organization, business, information systems, ecosystem or environment of operation and at a defined cadence. Organization measures, monitors and manages associated processes to achieve better accuracy and completeness. </t>
  </si>
  <si>
    <t>Problems</t>
  </si>
  <si>
    <t xml:space="preserve">Organization updates, reviews and ratifies Operational Resilience problem management processes and mechanisms upon change and at a defined cadence. Organization measures, monitors and manages associated processes to achieve better accuracy and completeness. </t>
  </si>
  <si>
    <t>Implementation Maturity</t>
  </si>
  <si>
    <t>Value</t>
  </si>
  <si>
    <t>Assessment Level</t>
  </si>
  <si>
    <t>0 - Not Assessed</t>
  </si>
  <si>
    <t>Reviewed</t>
  </si>
  <si>
    <t>3 - Final Approved</t>
  </si>
  <si>
    <t xml:space="preserve">Organization has designed controls across information technology, risk management and cybersecurity domains using industry recognized control frameworks. </t>
  </si>
  <si>
    <t>Organization has implemented the processes and mechanisms to identify and document top-level failure modes for each Operations Critical and Business Critical service.</t>
  </si>
  <si>
    <t xml:space="preserve">Organization updates, reviews and ratifies top-level failure modes for each Operations Critical and Business Critical service upon change to the services and at a defined cadence. Organization measures, monitors and manages associated processes to achieve better accuracy and completeness. </t>
  </si>
  <si>
    <t xml:space="preserve">Organization is securely transferring Critical Data Set extracts to the archive environment at predefined intervals to meet Data Restoration Objectives. </t>
  </si>
  <si>
    <t xml:space="preserve">The Operational Resilience Executive (ORE) is fulfilling the functions in the defined role. 
</t>
  </si>
  <si>
    <t xml:space="preserve">Organization has designated the Operational Resilience Executive (ORE) and provided appropriate authority to achieve and sustain the goals of the ORF. 
</t>
  </si>
  <si>
    <t xml:space="preserve">Organization has designed the role of the Operational Resilience Executive (ORE) including scope, authority, organizational structure.
</t>
  </si>
  <si>
    <t xml:space="preserve">Organization has designed the process and mechanisms to identify and document top-level failure modes for each Operations Critical and Business Critical service.
</t>
  </si>
  <si>
    <t xml:space="preserve">Organization has implemented the processes and mechanisms to  extract Critical Data Sets in a format to meet Data Restoration Objectives. 
</t>
  </si>
  <si>
    <t xml:space="preserve">Organization has designed the processes and mechanisms to retain Critical Data Set extracts for a predefined length of time to meet Data Restoration Objectives. 
[BB] - </t>
  </si>
  <si>
    <t>Suggested
Implementation
Artifacts</t>
  </si>
  <si>
    <t xml:space="preserve">Organization has implemented controls across Information technology, risk management and cybersecurity domains using industry recognized control frameworks. </t>
  </si>
  <si>
    <t xml:space="preserve">Organization is operating controls across information technology, risk management and cybersecurity domains using industry recognized control frameworks. </t>
  </si>
  <si>
    <t xml:space="preserve">The organization updates, reviews and ratifies the documented inventory of business services upon change and at a defined cadence. Organization measures, monitors and manages associated processes to maximize accuracy and completeness. 
</t>
  </si>
  <si>
    <t xml:space="preserve">Organization updates, reviews and ratifies the documented designation of services as Operations Critical, Business Critical, or All Other Services upon change to those services and at a defined cadence. Organization measures, monitors and manages associated processes to maximize accuracy and completeness. </t>
  </si>
  <si>
    <t xml:space="preserve">This step supports later prioritization efforts. Customers, partners and counterparties must be grouped and prioritized for each critical service. A template will be provided in the ORF toolkit. Grouping criteria may include services, contractual agreements, regulatory requirements, service level agreements, supply chain and other dependencies, potential sector impacts, size of the customer, revenue/income of the customer, income generated by services to the customer and other criteria relevant to prioritization efforts. 
Where relevant, sector and cross-sector dependencies and potential impacts should be identified at global, national and regional levels for service delivery impairment. </t>
  </si>
  <si>
    <t xml:space="preserve">Once service dependencies have been identified and Target Operational Service Levels established, the Service Delivery Objectives can be defined for each critical service. These Service Delivery Objectives detail requirements for supporting systems of each critical service and how they can meet the impaired service targets and timeline in the defined set of Target Operational Service Levels. The Service Delivery Objectives provide the details of how quickly a service can be restored to a target impaired state with considerations of both business and technical dependencies. This may require new processes, mechanisms, systems and establishing agreements with third parties in addition to those established for normal service delivery. </t>
  </si>
  <si>
    <t xml:space="preserve">Organization updates, reviews and ratifies documented Service Delivery Objectives for each Operations Critical and Business Critical service upon change to the services and at a defined cadence. Organization measures, monitors and manages associated processes to maximize accuracy and completeness. </t>
  </si>
  <si>
    <t xml:space="preserve">Data Restoration Objectives must be defined to meet the Service Delivery Objectives. If a service requires specific systems, applications, networks, configurations and business data, then all of those Critical Data Set components must be extracted at sufficient intervals, kept confidential, validated for integrity, made available and restored to the appropriate system within the required timeline to meet the Service Delivery Objectives for that critical service. Data Restoration Objectives should be maintained for each type of data and for the sensitivity level of the data. Considerations include:
- Archive Environment and Mechanism
- Restoration Environment and Mechanism
- Mapping to Business Service, Systems, Applications
- Confidentiality - confidentiality requirements, processes and systems
- Integrity - validation and data integrity checks
- Availability - access, redundancy, distribution requirement
- Data Sensitivity
- Data Type
- Backup Interval - frequency of each type of extract (e.g.: full backup weekly, incremental daily)
- Time to Archive - time required to create the extract, transfer and validate in the archive environment
- Time to Restore - time required to transfer, validate and restore the extract to operations
- Business, Regulatory, Legal, Technical and other relevant policies
- Other </t>
  </si>
  <si>
    <t xml:space="preserve">Organization updates, reviews and ratifies processes and mechanisms used to maintain the confidentiality of Critical Data Set extracts to comply with organization-defined standard practices upon change to those practices or the mechanisms used and at a defined cadence. Organization measures, monitors and manages associated processes to maximize accuracy and completeness. 
</t>
  </si>
  <si>
    <t xml:space="preserve">Critical Data Sets include business and user data as well as the applications, systems, networks, configurations and core infrastructure services required to restore critical services. When backing this data up, standard practices within the organization should be used to validate and maintain integrity at each step of the process. Failures identified during validation must be remediated through a standard process or mechanism. </t>
  </si>
  <si>
    <t xml:space="preserve">Organization updates, reviews and ratifies processes and mechanisms used to distribute Critical Data Set extracts to achieve defined levels of redundancy and availability upon change to the defined levels, Data Restoration Objectives, or the extracts and at a defined cadence. Organization measures, monitors and manages associated processes to maximize accuracy and completeness. 
</t>
  </si>
  <si>
    <t xml:space="preserve">Data Restoration Objectives must be defined to meet the Service Delivery Objectives. If a service requires specific systems, applications, networks, configurations and business data, then all of those Critical Data Set components must be extracted at sufficient intervals and securely transferred to the archive environment at redefined intervals to meet the Data Restoration Objectives. Archive processes should be monitored to ensure transfers are completed. </t>
  </si>
  <si>
    <t xml:space="preserve">Critical Data Sets include business and user data as well as the applications, systems, networks, configurations and core infrastructure services required to restore critical services. In order to meet Service Delivery Objectives, data should be retained for the time specified by the Data Restoration Objectives. </t>
  </si>
  <si>
    <t xml:space="preserve">Organization updates, reviews and ratifies the processes and mechanisms to retain Critical Data Set extracts for a predefined length of time to meet Data Restoration Objectives upon change to the extracts, restoration objectives, processes, or archive environment and at a defined cadence. Organization measures, monitors and manages associated processes to achieve better accuracy and completeness. </t>
  </si>
  <si>
    <t xml:space="preserve">Organization updates, reviews and ratifies recovery environment processes and mechanisms upon change to environments or Service Delivery Objectives and at a defined cadence. Organization measures, monitors and manages associated processes to achieve better accuracy and completeness. 
</t>
  </si>
  <si>
    <t>Organization has designed independent verification and validation of policies, architecture and design of ORF processes and mechanisms.</t>
  </si>
  <si>
    <t xml:space="preserve">Organization has documented processes, acquired resources and implemented mechanisms to independently verify and validate policies, architecture and design of ORF processes and mechanisms.
</t>
  </si>
  <si>
    <t xml:space="preserve">Organization has initiated independent verification of policies, architecture and design of ORF processes and mechanisms. 
</t>
  </si>
  <si>
    <t xml:space="preserve">Organization updates, reviews and ratifies processes and mechanisms for independent testing and confirmation of operational effectiveness to meet Service Delivery Objectives upon changes to those objectives and at a defined cadence. Organization measures, monitors and manages associated processes to maximize accuracy and completeness. </t>
  </si>
  <si>
    <t>The organization must establish an Operational Resilience Testing, Training and Exercises program to include involvement of management and operations teams.</t>
  </si>
  <si>
    <t xml:space="preserve">Operational Resilience testing, training and exercises may be achieved by enhancing existing Cybersecurity, Business Continuity and Disaster Recovery programs within the organization to include Operational Resilience. Exercises should be conducted periodically across people, process and technology and at appropriate organizational levels to include executive management, business leadership, legal, technical support teams and ORF Operations Teams. Incident Response Plans, Recovery Plans and Communications Plans should be included in the exercise program. Exercises should include plausible scenarios that may cause significant service disruptions, even if they are unlikely. </t>
  </si>
  <si>
    <t xml:space="preserve">Organization has designed problem management processes and mechanisms to address problems encountered during implementation, execution, incident response, exercises, or testing of ORF policies, processes and mechanisms.
</t>
  </si>
  <si>
    <t>Organization has implemented problem management processes and mechanisms to address problems encountered during implementation, execution, incident response, exercises, or testing of ORF policies, processes and mechanisms.</t>
  </si>
  <si>
    <t xml:space="preserve">Organization uses the defined problem management processes and mechanisms to addresses problems encountered during implementation, execution, incident response, exercises, or testing of ORF policies, processes and mechanisms.
</t>
  </si>
  <si>
    <t>1 - Designed</t>
  </si>
  <si>
    <t>2 - Implemented</t>
  </si>
  <si>
    <t>3 - Operating</t>
  </si>
  <si>
    <t xml:space="preserve">A foundational step in development of Operational Resilience is to establish primary information technology and security controls within an organization. Data must be protected and managed in accordance with company, statutory and regulatory requirements including privacy, security, data protection, data management, continuity of business and other policies, practices and procedures.
All changes to ORF policies, procedures, mechanisms and configurations must follow defined change control processes and requisite approvals. The Operational Resilience Framework assumes knowledge and prior implementation of standards-based control frameworks such as those from the National Institute of Standards and Technology (e.g.: NIST SP 800-53) and the International Organization for Standardization (e.g.: ISO 27001). See the glossary definitions for Cybersecurity Control Framework and Technology Control Framework for more examples.
</t>
  </si>
  <si>
    <r>
      <t xml:space="preserve">Implementation
L2 - Implemented
</t>
    </r>
    <r>
      <rPr>
        <sz val="11"/>
        <color theme="1"/>
        <rFont val="Calibri"/>
        <family val="2"/>
        <scheme val="minor"/>
      </rPr>
      <t xml:space="preserve">Organization has </t>
    </r>
    <r>
      <rPr>
        <b/>
        <sz val="11"/>
        <color theme="1"/>
        <rFont val="Calibri"/>
        <family val="2"/>
        <scheme val="minor"/>
      </rPr>
      <t>implemented</t>
    </r>
    <r>
      <rPr>
        <sz val="11"/>
        <color theme="1"/>
        <rFont val="Calibri"/>
        <family val="2"/>
        <scheme val="minor"/>
      </rPr>
      <t xml:space="preserve"> the processes and mechanisms</t>
    </r>
  </si>
  <si>
    <r>
      <t xml:space="preserve">Implementation
L3 - Operating
</t>
    </r>
    <r>
      <rPr>
        <sz val="11"/>
        <color theme="1"/>
        <rFont val="Calibri"/>
        <family val="2"/>
        <scheme val="minor"/>
      </rPr>
      <t xml:space="preserve">Organization is </t>
    </r>
    <r>
      <rPr>
        <b/>
        <sz val="11"/>
        <color theme="1"/>
        <rFont val="Calibri"/>
        <family val="2"/>
        <scheme val="minor"/>
      </rPr>
      <t>operating</t>
    </r>
    <r>
      <rPr>
        <sz val="11"/>
        <color theme="1"/>
        <rFont val="Calibri"/>
        <family val="2"/>
        <scheme val="minor"/>
      </rPr>
      <t xml:space="preserve"> the processes and mechanisms</t>
    </r>
  </si>
  <si>
    <r>
      <t xml:space="preserve">Implementation
L4 - Refining
</t>
    </r>
    <r>
      <rPr>
        <sz val="11"/>
        <color rgb="FF000000"/>
        <rFont val="Calibri"/>
        <family val="2"/>
        <scheme val="minor"/>
      </rPr>
      <t xml:space="preserve">Organization continuously </t>
    </r>
    <r>
      <rPr>
        <b/>
        <sz val="11"/>
        <color rgb="FF000000"/>
        <rFont val="Calibri"/>
        <family val="2"/>
        <scheme val="minor"/>
      </rPr>
      <t>refines</t>
    </r>
    <r>
      <rPr>
        <sz val="11"/>
        <color rgb="FF000000"/>
        <rFont val="Calibri"/>
        <family val="2"/>
        <scheme val="minor"/>
      </rPr>
      <t xml:space="preserve"> processes and mechanisms</t>
    </r>
  </si>
  <si>
    <r>
      <t xml:space="preserve">Implementation
L1 - Designed
</t>
    </r>
    <r>
      <rPr>
        <sz val="11"/>
        <color theme="1"/>
        <rFont val="Calibri"/>
        <family val="2"/>
        <scheme val="minor"/>
      </rPr>
      <t xml:space="preserve">Organization has </t>
    </r>
    <r>
      <rPr>
        <b/>
        <sz val="11"/>
        <color theme="1"/>
        <rFont val="Calibri"/>
        <family val="2"/>
        <scheme val="minor"/>
      </rPr>
      <t>designed</t>
    </r>
    <r>
      <rPr>
        <sz val="11"/>
        <color theme="1"/>
        <rFont val="Calibri"/>
        <family val="2"/>
        <scheme val="minor"/>
      </rPr>
      <t xml:space="preserve"> the processes and mechanisms</t>
    </r>
  </si>
  <si>
    <t xml:space="preserve">Organization continuously refines controls across information technology, risk management and cybersecurity domains and updates, reviews and ratifies them upon change and at a defined cadence to achieve better accuracy and completeness.  </t>
  </si>
  <si>
    <t xml:space="preserve">This rule establishes the Operational Resilience Executive (ORE) as a key role with ownership and accountability for implementation of Operational Resilience within the organization. This executive may have board-level visibility and broad reach across business, technology and risk functions with insight into products and services delivered to customers, partners and counterparties, as well as the people, processes, technology and dependencies required to deliver those services. The Operational Resilience Executive must work to build the culture of resilience in the firm required to achieve resilient business services.
NOTE: Organizations may not require a dedicated resource for this role. Larger, more mature, or complex organizations may consider a dedicated executive. </t>
  </si>
  <si>
    <t xml:space="preserve">The Operational Resilience Executive (ORE) is governed to ensure goals are achieved and continuously refined.  
</t>
  </si>
  <si>
    <t>0 - Unspecified</t>
  </si>
  <si>
    <t xml:space="preserve">The method for ensuring sustainability of ORF policies, procedures and mechanisms through organizational, internal and external changes has been designed. 
</t>
  </si>
  <si>
    <t xml:space="preserve">The method for ensuring sustainability of ORF policies, procedures and mechanisms through organizational, internal and external changes has been implemented. 
</t>
  </si>
  <si>
    <t xml:space="preserve">The method for ensuring sustainability of ORF policies, procedures and mechanisms through organizational, internal and external changes is operating.  
</t>
  </si>
  <si>
    <t xml:space="preserve">The inventory of external business services must be documented to ensure full coverage during the operational resilience implementation. At this stage, the core activity requires business executives to inventory the organization's services at a high level to enable further analyses. 
Additional data collection should begin as supporting processes, systems, data sets and service dependencies must also be identified and documented prior to operational resilience implementation (Step 3.1). </t>
  </si>
  <si>
    <t>Notes</t>
  </si>
  <si>
    <t xml:space="preserve">Organization has implemented the processes and mechanisms to designate services as Operations Critical, Business Critical, or All Other Services.
</t>
  </si>
  <si>
    <t>The inventory of business services must be documented.</t>
  </si>
  <si>
    <t>- Program documentation
- Documented governance structure including committees
- RACI, role description, organizational chart
- ORE generated reports
- Evidence of governance (eg: minutes)</t>
  </si>
  <si>
    <t xml:space="preserve">- Program documentation
- RACI, role description, organizational chart
- Control catalog, control audit
- Runbooks, test results, exercise findings
- Documented reviews, improved performance, performance audit
</t>
  </si>
  <si>
    <t xml:space="preserve">- Program documentation
- RACI, role description, organizational chart
- Customer, partner and counterparty classification methodology
- Documented classification of customers, partners and counterparties
- Documentation of changes, reviews and ratification
</t>
  </si>
  <si>
    <t xml:space="preserve">- Program documentation
- RACI, role description, organizational chart
- Business service classification methodology
- Documented classification of business services
- Documentation of changes, reviews and ratification
</t>
  </si>
  <si>
    <t xml:space="preserve">- Program documentation
- RACI, role description, organizational chart
- Inventory of business services
- Internal dependencies
- External dependencies and inventory of all in-scope vendors
- Documentation of changes, reviews and ratification
</t>
  </si>
  <si>
    <t xml:space="preserve">Organization has designed the processes and mechanisms to group customers, partners and counterparties by common characteristics relevant to service delivery prioritization.
</t>
  </si>
  <si>
    <t xml:space="preserve">Organization has implemented the processes and mechanisms to group customers, partners and counterparties by common characteristics relevant to service delivery prioritization.
</t>
  </si>
  <si>
    <t xml:space="preserve">Organization is grouping the customers, partners and counterparties by common characteristics relevant to service delivery prioritization.
</t>
  </si>
  <si>
    <t xml:space="preserve">Organization updates, reviews and ratifies the grouping of customers, partners and counterparties by common characteristics relevant to service delivery prioritization upon changes to those groups and at a defined cadence. Organization measures, monitors and manages associated processes to maximize accuracy and completeness. 
</t>
  </si>
  <si>
    <t xml:space="preserve">- Program documentation
- RACI, role description, organizational chart
- Customer, partner and counterparty prioritization methodology
- Documented prioritization of customers, partners and counterparties
- Documentation of changes, reviews and ratification
</t>
  </si>
  <si>
    <t xml:space="preserve">- Program documentation
- RACI, role description, organizational chart
- Risk Management and BC/DR Policies
- Incident Response Plan
- Disaster Recovery Run Book
- Network and Data Flow diagrams
- Results of tabletop exercises and failover tests
- Budget and approvals
</t>
  </si>
  <si>
    <t xml:space="preserve">The supporting processes and both internal and external dependencies necessary for delivery of Operations Critical and Business Critical services must be identified. </t>
  </si>
  <si>
    <t>RACI</t>
  </si>
  <si>
    <t>Responsible</t>
  </si>
  <si>
    <t>Accountable</t>
  </si>
  <si>
    <t>Consulted</t>
  </si>
  <si>
    <t>Informed</t>
  </si>
  <si>
    <t xml:space="preserve">- Program documentation
- RACI, role description, organizational chart
- Documented procedure for identifying supporting processes and dependencies
- Mapping of processes and internal and external dependencies for Operations Critical and Business Critical services
- Supply chain flow diagrams
- Regulatory authorizations
- Legal / Compliance reviews
- Documentation of changes, reviews and ratification
</t>
  </si>
  <si>
    <t xml:space="preserve">- Program documentation
- RACI, role description, organizational chart
- Process for identifying failure modes and levels of impairment
- Documentation of top-level failure modes and levels of impairment for each Operations Critical and Business Critical service
- Documentation of extreme but plausible scenarios for testing and exercises
- Documentation of changes, reviews and ratification
</t>
  </si>
  <si>
    <t xml:space="preserve">Organization has designed organizational supports, processes and mechanisms to establish and document Minimum Viable Service Levels including both formal and informal SLAs for each defined customer, partner and counterparty group. 
</t>
  </si>
  <si>
    <t xml:space="preserve">Organization has implemented the processes and mechanisms to establish and document Minimum Viable Service Levels including formal and informal SLAs for each customer, partner and counterparty group. 
Organization has implemented processes and mechanisms to monitor Minimum Viable Service Levels including both formal and informal SLAs. </t>
  </si>
  <si>
    <t xml:space="preserve">Organization has established Minimum Viable Service Levels for each customer, partner and counterparty group within the scope defined by the Operational Resilience Executive. 
Organization has tested processes and mechanisms to monitor Minimum Viable Service Levels including both formal and informal SLAs. </t>
  </si>
  <si>
    <t xml:space="preserve">To better understand Minimum Viable Service Levels (MVSLs), the organization may perform customer surveys, testing and analysis to establish both formal and informal SLAs. The process includes estimating the service levels required for each critical service to customer, partner and counterparty groups and then identifying commonalities to reduce the set of service levels required.
The goal is to create a distinct set of minimum service levels for each prioritized group that provide the lowest possible level of service delivery (i) to enable defined groups of customers, partners and counterparties to continue their operations without significant disruption to the delivery of their critical services to their downstream customers, partners and counterparties; or (ii) if the customer is an individual, to minimize consumer harm.
It is important to note at this stage, the MVSL is established for each prioritized customer group, partner group and counterparty group. Target Service Levels are established later for operating in impaired states which may not meet MVSLs for all prioritized groups.  
As the process matures, the organization may start formalizing the informal SLAs identified in development of MVSLs. </t>
  </si>
  <si>
    <t xml:space="preserve">Organization updates, revises and ratifies Minimum Viable Service Levels for each customer, partner and counterparty group within the scope defined by the Operational Resilience Executive upon change and at a defined cadence. 
Organization periodically reviews prioritization with customers, partners and counterparties and updates formal and informal SLAs. 
Organization measures, monitors and manages associated processes to maximize accuracy and completeness. 
</t>
  </si>
  <si>
    <t xml:space="preserve">- Program documentation
- RACI, role description, organizational chart
- Process for establishing and refining Minimum Viable Service Levels 
- Inventory of customer, partner and counterparty contracts and SLAs
- Inventory of Master Service Agreements (MSAs) from vendors and suppliers supporting Operations Critical and Business Critical services.  
- Business Impact Assessments (BIAs)
- RTO and RPO defined in DR/BC plans
- Documented Minimum Viable Service Levels including formal and informal SLAs for each customer, partner and counterparty group
- Evidence of compliance review by internal/external counsel
- Documentation of changes, reviews and ratification
</t>
  </si>
  <si>
    <t xml:space="preserve">Target Operational Service Levels must be established to include considerations of Minimum Viable Service Levels required by customers, partners and counterparties and identified service dependencies. </t>
  </si>
  <si>
    <t xml:space="preserve">Organization has designed the processes and mechanisms to establish and document Target Operational Service Levels for each Operations Critical and Business Critical service.  
</t>
  </si>
  <si>
    <t xml:space="preserve">Organization has establishing and documenting Target Operational Service Levels for each Operations Critical and Business Critical service. 
</t>
  </si>
  <si>
    <t xml:space="preserve">Redundancy must be established for authorized access to archives. 
</t>
  </si>
  <si>
    <t xml:space="preserve">The recovery environment and restoration mechanisms must be aligned to the Service Delivery Objectives to meet the Target Operational Service Levels including target impaired states. The recovery environment to establish an impaired service level may be separate from the full-service restoration environment to enable the organization to quickly achieve the defined Target Operational Service Levels while full restoration of services work is ongoing. </t>
  </si>
  <si>
    <t xml:space="preserve">Recovery plans should include considerations for Target Operational Service Levels and include transitions between predesigned impaired states. 
Recommended frequency is at least annually or upon significant change. </t>
  </si>
  <si>
    <t xml:space="preserve">- Program documentation
- RACI, role description, organizational chart
- Process for establishing and refining Target Operational Service Levels 
- Documented Target Operational Service Levels 
- Evidence of compliance review by internal/external counsel
- Documentation of changes, reviews and ratification
</t>
  </si>
  <si>
    <t xml:space="preserve">Organization updates, reviews and ratifies documented Target Operational Service Levels for each Operations Critical and Business Critical service upon change to the services and at a defined cadence. Organization measures, monitors and manages associated processes to achieve better accuracy and completeness. 
</t>
  </si>
  <si>
    <t xml:space="preserve">Organization has implemented the processes and mechanisms to establish and document Target Operational Service Levels for each Operations Critical and Business Critical service.  
</t>
  </si>
  <si>
    <t xml:space="preserve">Organization has designed the processes and mechanisms to define and document Service Delivery Objectives for each Operations Critical and Business Critical service. 
</t>
  </si>
  <si>
    <t xml:space="preserve">Organization has designed the processes and mechanisms to define and document Data Restoration Objectives for Critical Data Set component. 
</t>
  </si>
  <si>
    <t>- Program documentation
- RACI, role description, organizational chart
- Process for establishing and refining Service Delivery Objectives 
- Documented Service Delivery Objectives 
- Documentation of changes, reviews and ratification</t>
  </si>
  <si>
    <t xml:space="preserve">Organization has designed the processes and mechanisms to extract Critical Data Sets in a format to meet Data Restoration Objectives. 
</t>
  </si>
  <si>
    <t>- Program documentation
- RACI, role description, organizational chart
- Data Classification Policy and process for establishing Critical Data Sets
- Process for establishing and refining Data Restoration Objectives 
- Documented Critical Data Sets
- Documented Data Restoration Objectives for each Critical Data Set component. 
- Documentation of changes, reviews and ratification</t>
  </si>
  <si>
    <t xml:space="preserve"> The format should be defined for each Critical Data Set component. If data must be shared externally, then consideration must be given to ensure partners understand the format and can process the data. </t>
  </si>
  <si>
    <t xml:space="preserve">Organization has designed the processes and mechanisms to extract Critical Data Sets at predefined intervals to meet Data Restoration Objectives. 
</t>
  </si>
  <si>
    <t xml:space="preserve">Critical Data Sets include business and user data as well as the applications, systems, networks, configurations and core infrastructure services required to restore critical services. When backing this data up, standard practices within the organization should be used to maintain confidentiality. It is important to consider confidentiality mechanisms both logical and physical which minimize the risks associated with both storing and restoring the data.
In a recovery situation, availability and integrity are often the primary considerations. Confidentiality should be maintained, but not at the expense of availability and integrity.
</t>
  </si>
  <si>
    <t xml:space="preserve">Organization has designed the processes and mechanisms to distribute Critical Data Set extracts to achieve defined levels of redundancy and availability. 
</t>
  </si>
  <si>
    <t xml:space="preserve">- Program documentation
- RACI, role description, organizational chart
- Data strategy and design documentation
- Backup and recovery policies and procedures
- Process for establishing format for each Critical Data Set component
- Documented Critical Data Set format for each Critical Data Set component
- Defined RTOs/RPOs for Critical Data Set extracts
- Documentation of changes, reviews and ratification
</t>
  </si>
  <si>
    <t xml:space="preserve">- Program documentation
- RACI, role description, organizational chart
- Data strategy and design documentation
- Backup and recovery policies and procedures
- Evidence of secure transfers at predefined intervals
- Metrics and measurements that validate Organization is meeting Data Restoration Objectives
- Documentation of changes, reviews and ratification
</t>
  </si>
  <si>
    <t xml:space="preserve">Critical Data Sets include business and user data as well as the applications, systems, networks, configurations and core infrastructure services required to restore critical services. Data should be backed up to effectively immutable storage to ensure integrity is maintained. 
</t>
  </si>
  <si>
    <t xml:space="preserve">Organization has designed the processes and mechanisms to store and maintain Critical Data Set extracts on immutable storage. 
</t>
  </si>
  <si>
    <t xml:space="preserve">- Program documentation
- RACI, role description, organizational chart
- Data strategy and design documentation
- Backup and recovery policies and procedures
- List of relevant confidentiality practices and policies
- Mapping of Critical Data Set Components to confidentiality practices and policies 
- Defined RTOs/RPOs for Critical Data Set extracts
- Legal/compliance reviews
- Metrics and measurements indicating standard practices have been applied to Critical Data Set extracts
- Documentation of changes, reviews and ratification
</t>
  </si>
  <si>
    <t xml:space="preserve">- Program documentation
- RACI, role description, organizational chart
- Data strategy and design documentation
- Backup and recovery policies and procedures
- List of relevant integrity practices and policies
- Mapping of Critical Data Set Components to integrity practices and policies 
- Defined RTOs/RPOs for Critical Data Set extracts
- Metrics and measurements indicating Critical Data Set extracts are validated for integrity and completeness and failures are remediated 
- Documentation of changes, reviews and ratification
</t>
  </si>
  <si>
    <t xml:space="preserve">- Program documentation
- RACI, role description, organizational chart
- Data strategy and design documentation
- Backup and recovery policies and procedures
- List of relevant integrity practices and policies
- Mapping of Critical Data Set Components to integrity practices and policies 
- Defined RTOs/RPOs for Critical Data Set extracts
- Metrics and measurements indicating Critical Data Set extracts are distributed as designed
- Documentation of changes, reviews and ratification
</t>
  </si>
  <si>
    <t xml:space="preserve">- Program documentation
- RACI, role description, organizational chart
- Data strategy and design documentation
- Backup and recovery policies and procedures
- Evidence of Critical Data Set extracts being stored on immutable storage
- Metrics and measurements that validate Organization is maintaining Critical Data Set extracts on immutable storage
- Documentation of changes, reviews and ratification
</t>
  </si>
  <si>
    <t xml:space="preserve">- Program documentation
- RACI, role description, organizational chart
- Data strategy and design documentation
- Backup and recovery policies and procedures
- Records retention and data destruction policies and procedures
- Metrics and measurements that validate Critical Data Set extracts are retained for the appropriate period to meet Data Restoration Objectives
- Documentation of changes, reviews and ratification
</t>
  </si>
  <si>
    <t xml:space="preserve">Processes and systems must be designed and tested to meet requirements. The restoration should be highly automated and the length of time for restoration should be known and periodically tested. </t>
  </si>
  <si>
    <t xml:space="preserve">- Program documentation
- RACI, role description, organizational chart
- Recovery environment design documentation
- Test cases and test logs confirming sufficiency to meet Service Delivery Objectives 
- Exercise plans, logs, and after action reports
- Documentation of changes, reviews and ratification
</t>
  </si>
  <si>
    <t xml:space="preserve">- Program documentation
- RACI, role description, organizational chart
- Recovery environment design documentation
- Documented processes/runbook for initiating operations after Critical Data Set restoration
- Test cases and test logs confirming restoration of the Critical Data Set Archive into designated recovery environments
- Exercise plans, logs, and after action reports
- Documentation of changes, reviews and ratification
</t>
  </si>
  <si>
    <t xml:space="preserve">- Program documentation
- RACI, role description, organizational chart
- Recovery environment design documentation
- Documented processes/runbook for authorized access to archives including redundancy measures
- Documented processes/runbook for initiating operations after Critical Data Set restoration
- Test cases and test logs confirming authorized access to archives
- Exercise plans, logs, and after action reports
- Documentation of changes, reviews and ratification
</t>
  </si>
  <si>
    <t xml:space="preserve">Access must be granted to more than one identity to reduce risk. Procedures and mechanisms must provide redundancy for authorized access to archives.
While redundancy is critical to ensure access during a crisis, consideration must also be given to protect sensitive data. Access should be limited. </t>
  </si>
  <si>
    <t xml:space="preserve">- Program documentation
- RACI, role description, organizational chart
- Recovery environment design documentation
- Documented processes/runbook for key management, recovery and activation
- Documented processes/runbook for initiating operations after Critical Data Set restoration
- Test cases and test logs confirming key availability
- Exercise plans, logs, and after action reports
- Documentation of changes, reviews and ratification
</t>
  </si>
  <si>
    <t xml:space="preserve">- Program documentation
- RACI, role description, organizational chart
- Recovery environment design documentation
- Documented processes/runbook for initiating operations after Critical Data Set restoration
- Test cases and test logs confirming system availability to accept keys from authorized users
- Exercise plans, logs, and after action reports
- Documentation of changes, reviews and ratification
</t>
  </si>
  <si>
    <t>- Program documentation
- RACI, role description, organizational chart
- Incident Response plans
- Exercise plans, logs, and after action reports
- Documentation of changes, reviews and ratification</t>
  </si>
  <si>
    <t>- Program documentation
- RACI, role description, organizational chart
- Recovery plans
- Exercise plans, logs, and after action reports
- Documentation of changes, reviews and ratification</t>
  </si>
  <si>
    <t>- Program documentation
- RACI, role description, organizational chart
- Communications plans
- Exercise plans, logs, and after action reports
- Documentation of changes, reviews and ratification</t>
  </si>
  <si>
    <t xml:space="preserve">Organization has implemented mechanisms for management and continuous improvement of independent evaluation of Operational Resilience policies, architecture and design. Organization measures, monitors and manages associated processes to maximize accuracy and completeness. 
</t>
  </si>
  <si>
    <t xml:space="preserve">The policies, architecture and design of Operational Resilience processes and mechanisms must be evaluated periodically by a group independent of the design team. </t>
  </si>
  <si>
    <t xml:space="preserve">Operational Resilience processes, mechanisms and configurations must be tested by a group independent of the implementation team to confirm achievement of operational effectiveness and adequacy to meet Service Delivery Objectives. 
</t>
  </si>
  <si>
    <t xml:space="preserve">- Program documentation
- RACI, role description, organizational chart validating independence of evaluation team
- Operational Resilience processes and design
- Exercise plans, logs, and after action reports
- Documentation of changes, reviews and ratification
- Audit reports
</t>
  </si>
  <si>
    <t xml:space="preserve">Periodic testing should be conducted by a team independent of the team responsible for the ORF implementation. Independence may be achieved within the same organization (e.g.: through an internal team) or using an external evaluator. 
Comprehensive testing may include third-parties and full cutover tests. 
</t>
  </si>
  <si>
    <t xml:space="preserve">- Program documentation
- RACI, role description, organizational chart
- Operational Resilience processes and design
- Metrics, measurements and reports confirming adequate coverage and effectiveness of ORF rule implementation
- Test plans, logs and results 
- Exercise plans, logs, and after action reports
- Documentation of changes, reviews and ratification
- Audit reports, documentation of gaps, and action plans
</t>
  </si>
  <si>
    <t>- Program documentation
- RACI, role description, organizational chart
- Operational Resilience testing, training and exercise plans
- Training logs and measurements
- Test plans, logs and results 
- Exercise plans, logs, and after action reports
- Documentation of changes, reviews and ratification
- Audit reports, documentation of gaps, and action plans</t>
  </si>
  <si>
    <t>- Program documentation
- RACI, role description, organizational chart
- Documentation of periodic reviews to changes in sector, organization, business, information systems, ecosystem and environment of operation that may impact ORF policies, processes and mechanisms
- Documentation of changes, reviews and ratification
- Audit reports, documentation of gaps, and action plans</t>
  </si>
  <si>
    <t xml:space="preserve">The organization must regularly review and adapt policies, processes and mechanisms to account for any changes in various aspects such as the sector it operates in, the environment in which it operates, the organization itself, its business operations, the information systems, third-parties and suppliers, the larger ecosystem, and the changing needs of customers, business partners and counterparties. This proactive approach ensures that the organization's operational resilience remains effective and can respond to evolving challenges and threat in a dynamic business landscape.  </t>
  </si>
  <si>
    <t xml:space="preserve">- Program documentation
- RACI, role description, organizational chart
- Problem management policy and processes
- Incident and Problem Reports
- Documentation of findings and remediation plans
- Documentation of changes, reviews and ratification
- Audit reports, documentation of gaps, and action plans
</t>
  </si>
  <si>
    <t xml:space="preserve">Issues or challenges that arise during the implementation, execution, incident response activities, exercises or testing must be acknowledged and resolved. This includes identifying and rectifying problems or deficiencies in the implementation to ensure it functions effectively. </t>
  </si>
  <si>
    <t>The following is a list of attributes to be considered when distributing data set extracts to provide redundancy and availability:
- number of instances number
- environment (e.g.: managed environment, single-tenant cloud, multi-tenant cloud)
- network segmentation
- physical/geographic separation
- data type (e.g.: business data, application data, user data, system image, configuration script, configuration file, etc.)
- archive type
- archive custodian
- data sensitivity / risk assessment</t>
  </si>
  <si>
    <t>Introduction</t>
  </si>
  <si>
    <t>C)</t>
  </si>
  <si>
    <t>A)</t>
  </si>
  <si>
    <t>B)</t>
  </si>
  <si>
    <t>D)</t>
  </si>
  <si>
    <r>
      <rPr>
        <b/>
        <sz val="11"/>
        <color theme="1"/>
        <rFont val="Calibri"/>
        <family val="2"/>
        <scheme val="minor"/>
      </rPr>
      <t xml:space="preserve">- Implementation Maturity Levels (L1-L4): </t>
    </r>
    <r>
      <rPr>
        <sz val="11"/>
        <color theme="1"/>
        <rFont val="Calibri"/>
        <family val="2"/>
        <scheme val="minor"/>
      </rPr>
      <t xml:space="preserve">Four columns describing the Implementation Maturity Levels for each rule. Implementation Maturity L0 and Assessment Maturity Levels do not change for each rule so are not included in the worksheet. </t>
    </r>
  </si>
  <si>
    <r>
      <rPr>
        <b/>
        <sz val="11"/>
        <color theme="1"/>
        <rFont val="Calibri"/>
        <family val="2"/>
        <scheme val="minor"/>
      </rPr>
      <t>- ID, Topic, Sub-Topic, Rule Statement and Rule Notes:</t>
    </r>
    <r>
      <rPr>
        <sz val="11"/>
        <color theme="1"/>
        <rFont val="Calibri"/>
        <family val="2"/>
        <scheme val="minor"/>
      </rPr>
      <t xml:space="preserve"> identifiers and descriptors for each rule.</t>
    </r>
  </si>
  <si>
    <r>
      <rPr>
        <b/>
        <sz val="11"/>
        <color theme="1"/>
        <rFont val="Calibri"/>
        <family val="2"/>
        <scheme val="minor"/>
      </rPr>
      <t xml:space="preserve">Level 2 - Implemented (L2): </t>
    </r>
    <r>
      <rPr>
        <sz val="11"/>
        <color theme="1"/>
        <rFont val="Calibri"/>
        <family val="2"/>
        <scheme val="minor"/>
      </rPr>
      <t xml:space="preserve">The organization has implemented the processes and mechanisms. An organization may have started a pilot, but has not yet reached full operation of the processes and mechanisms for the defined scope. </t>
    </r>
  </si>
  <si>
    <r>
      <rPr>
        <b/>
        <sz val="11"/>
        <color theme="1"/>
        <rFont val="Calibri"/>
        <family val="2"/>
        <scheme val="minor"/>
      </rPr>
      <t>Level 3 - Operating (L3):</t>
    </r>
    <r>
      <rPr>
        <sz val="11"/>
        <color theme="1"/>
        <rFont val="Calibri"/>
        <family val="2"/>
        <scheme val="minor"/>
      </rPr>
      <t xml:space="preserve"> The organization has fully implemented the processes and mechanisms and is now operating them. Metrics and instrumentation may have been defined, but the organization has not yet reached the level of continuous refinement.  </t>
    </r>
  </si>
  <si>
    <r>
      <rPr>
        <b/>
        <sz val="11"/>
        <color theme="1"/>
        <rFont val="Calibri"/>
        <family val="2"/>
        <scheme val="minor"/>
      </rPr>
      <t xml:space="preserve">Level 4 - Refining (L4): </t>
    </r>
    <r>
      <rPr>
        <sz val="11"/>
        <color theme="1"/>
        <rFont val="Calibri"/>
        <family val="2"/>
        <scheme val="minor"/>
      </rPr>
      <t xml:space="preserve">The organization has reached the highest level of maturity. Adequate resources, implementation, training, testing, exercises, instrumentation, measurement, operations, and governance are in place for the rule, along with ongoing processes for problem management and continuous improvement. </t>
    </r>
  </si>
  <si>
    <r>
      <rPr>
        <b/>
        <sz val="11"/>
        <color theme="1"/>
        <rFont val="Calibri"/>
        <family val="2"/>
        <scheme val="minor"/>
      </rPr>
      <t>Level 0 - Not Assessed (A0):</t>
    </r>
    <r>
      <rPr>
        <sz val="11"/>
        <color theme="1"/>
        <rFont val="Calibri"/>
        <family val="2"/>
        <scheme val="minor"/>
      </rPr>
      <t xml:space="preserve"> The organization has not yet assessed the implementation. An assessment may not be required for a given rule until the organization has reached Implementation Maturity Level 3 - Operating (L3). </t>
    </r>
  </si>
  <si>
    <t>Implementation Maturity Level Descriptions:</t>
  </si>
  <si>
    <t xml:space="preserve">Assessment Maturity Level Descriptions: </t>
  </si>
  <si>
    <t>L0</t>
  </si>
  <si>
    <t>L1</t>
  </si>
  <si>
    <t>L2</t>
  </si>
  <si>
    <t>L3</t>
  </si>
  <si>
    <t>L4</t>
  </si>
  <si>
    <t>A0</t>
  </si>
  <si>
    <t>A1</t>
  </si>
  <si>
    <t>A2</t>
  </si>
  <si>
    <t>A3</t>
  </si>
  <si>
    <t>A4</t>
  </si>
  <si>
    <t>Implementation
Score</t>
  </si>
  <si>
    <t>Assessment
Score</t>
  </si>
  <si>
    <t>Implementation Maturity 
Summary</t>
  </si>
  <si>
    <t>Assessment Maturity 
Summary</t>
  </si>
  <si>
    <t>Minimum</t>
  </si>
  <si>
    <t>Average</t>
  </si>
  <si>
    <t>Maximum</t>
  </si>
  <si>
    <t>Target</t>
  </si>
  <si>
    <r>
      <t xml:space="preserve">Document how each critical service is delivered including people, processes, technologies, third-party, supply-chain and other dependencies.
In order to establish Operations Recovery Objectives, the organization must identify how each critical service is delivered and both the internal and external dependencies. The organization can then define its tolerance for impairment to internal business services and to upstream / supply chain services which support the critical services. Examples of dependencies:
</t>
    </r>
    <r>
      <rPr>
        <b/>
        <sz val="9"/>
        <color rgb="FF000000"/>
        <rFont val="Calibri"/>
        <family val="2"/>
      </rPr>
      <t>People:</t>
    </r>
    <r>
      <rPr>
        <sz val="9"/>
        <color rgb="FF000000"/>
        <rFont val="Calibri"/>
        <family val="2"/>
      </rPr>
      <t xml:space="preserve">
- Business Unit / Organizational Dependencies
</t>
    </r>
    <r>
      <rPr>
        <b/>
        <sz val="9"/>
        <color rgb="FF000000"/>
        <rFont val="Calibri"/>
        <family val="2"/>
      </rPr>
      <t>Process:</t>
    </r>
    <r>
      <rPr>
        <sz val="9"/>
        <color rgb="FF000000"/>
        <rFont val="Calibri"/>
        <family val="2"/>
      </rPr>
      <t xml:space="preserve">
- Payment Processing
- Line of Business Processes
</t>
    </r>
    <r>
      <rPr>
        <b/>
        <sz val="9"/>
        <color rgb="FF000000"/>
        <rFont val="Calibri"/>
        <family val="2"/>
      </rPr>
      <t>Technology:</t>
    </r>
    <r>
      <rPr>
        <sz val="9"/>
        <color rgb="FF000000"/>
        <rFont val="Calibri"/>
        <family val="2"/>
      </rPr>
      <t xml:space="preserve">
- Custom Hardware or Software
- Data Centers
- Cloud Providers
- Servers
- Applications
- Networks
- Configurations
</t>
    </r>
    <r>
      <rPr>
        <b/>
        <sz val="9"/>
        <color rgb="FF000000"/>
        <rFont val="Calibri"/>
        <family val="2"/>
      </rPr>
      <t xml:space="preserve">Third-Party:
</t>
    </r>
    <r>
      <rPr>
        <sz val="9"/>
        <color rgb="FF000000"/>
        <rFont val="Calibri"/>
        <family val="2"/>
      </rPr>
      <t xml:space="preserve">- Third-Party Service Providers
- Third-Party Equipment Providers
- Component / Materials Providers
- Ecosystem Sector and Cross-Sector dependencies
- Ecosystem Regional, National, Global dependencies
- Other Supply Chain dependencies
</t>
    </r>
    <r>
      <rPr>
        <b/>
        <sz val="9"/>
        <color rgb="FF000000"/>
        <rFont val="Calibri"/>
        <family val="2"/>
      </rPr>
      <t xml:space="preserve">Customers, Partners and Counterparties:
</t>
    </r>
    <r>
      <rPr>
        <sz val="9"/>
        <color rgb="FF000000"/>
        <rFont val="Calibri"/>
        <family val="2"/>
      </rPr>
      <t xml:space="preserve">- Customer, Partner and Counterparty agreements
- Readiness to receive service
</t>
    </r>
  </si>
  <si>
    <t xml:space="preserve">Implementation of Operational Resilience Framework rules must be monitored to ensure they provide adequate coverage and effectiveness. </t>
  </si>
  <si>
    <t xml:space="preserve">Operational Resilience policies, processes and mechanisms must be updated to address changes to the sector, organization, business, information systems, ecosystem and environment of operation. </t>
  </si>
  <si>
    <t>Problems encountered during implementation, execution, incident response, exercises, or testing of Operational Resilience policies, processes and mechanisms must be addressed.</t>
  </si>
  <si>
    <t xml:space="preserve">Record the scope and constraints for the Operational Resilience Maturity review on this worksheet. At a minimum, this should include the scope, specific constraints, and a list of all process owners, implementation maturity reviewers and assessors. </t>
  </si>
  <si>
    <r>
      <rPr>
        <b/>
        <sz val="11"/>
        <color theme="1"/>
        <rFont val="Calibri"/>
        <family val="2"/>
        <scheme val="minor"/>
      </rPr>
      <t xml:space="preserve">Completion and Notification </t>
    </r>
    <r>
      <rPr>
        <sz val="11"/>
        <color theme="1"/>
        <rFont val="Calibri"/>
        <family val="2"/>
        <scheme val="minor"/>
      </rPr>
      <t xml:space="preserve">- Once completed, the Implementation Reviewer or Assessor should save the final document, store it in the appropriate location and notify the appropriate parties of completion.  
</t>
    </r>
  </si>
  <si>
    <r>
      <rPr>
        <b/>
        <sz val="11"/>
        <color theme="1"/>
        <rFont val="Calibri"/>
        <family val="2"/>
        <scheme val="minor"/>
      </rPr>
      <t xml:space="preserve">Level 0 - Unspecified (L0): </t>
    </r>
    <r>
      <rPr>
        <sz val="11"/>
        <color theme="1"/>
        <rFont val="Calibri"/>
        <family val="2"/>
        <scheme val="minor"/>
      </rPr>
      <t xml:space="preserve">The organization has not yet designed the processes and mechanisms required for the rule. This is the starting point of Implementation Maturity for all rules. </t>
    </r>
  </si>
  <si>
    <r>
      <rPr>
        <b/>
        <sz val="11"/>
        <color theme="1"/>
        <rFont val="Calibri"/>
        <family val="2"/>
        <scheme val="minor"/>
      </rPr>
      <t xml:space="preserve">Level 1 - Designed (L1): </t>
    </r>
    <r>
      <rPr>
        <sz val="11"/>
        <color theme="1"/>
        <rFont val="Calibri"/>
        <family val="2"/>
        <scheme val="minor"/>
      </rPr>
      <t xml:space="preserve">The organization has designed the processes and mechanisms required for the rule, but has not yet fully implemented them. Implementation may have started but is not yet completed for the defined scope. </t>
    </r>
  </si>
  <si>
    <r>
      <rPr>
        <b/>
        <sz val="11"/>
        <color theme="1"/>
        <rFont val="Calibri"/>
        <family val="2"/>
        <scheme val="minor"/>
      </rPr>
      <t xml:space="preserve">Level 1 - Internal (A1): </t>
    </r>
    <r>
      <rPr>
        <sz val="11"/>
        <color theme="1"/>
        <rFont val="Calibri"/>
        <family val="2"/>
        <scheme val="minor"/>
      </rPr>
      <t xml:space="preserve">The organization has performed an internal assessment by individuals or teams within the organization for the defined scope. It may involve internal staff, such as compliance or audit teams. </t>
    </r>
  </si>
  <si>
    <r>
      <rPr>
        <b/>
        <sz val="11"/>
        <color theme="1"/>
        <rFont val="Calibri"/>
        <family val="2"/>
        <scheme val="minor"/>
      </rPr>
      <t xml:space="preserve">Level 2 - Independent (A2): </t>
    </r>
    <r>
      <rPr>
        <sz val="11"/>
        <color theme="1"/>
        <rFont val="Calibri"/>
        <family val="2"/>
        <scheme val="minor"/>
      </rPr>
      <t xml:space="preserve">The organization has performed an independent assessment (internal or external) of the rule for the defined scope. This can be conducted internally or externally, but is performed by individuals or teams that are not directly involved in the design, implementation or operation of the rule. This type of assessment provides an unbiased perspective on the effectiveness and compliance to the rule. </t>
    </r>
  </si>
  <si>
    <r>
      <rPr>
        <b/>
        <sz val="11"/>
        <color theme="1"/>
        <rFont val="Calibri"/>
        <family val="2"/>
        <scheme val="minor"/>
      </rPr>
      <t xml:space="preserve">Level 3 - Completeness Audit (A3): </t>
    </r>
    <r>
      <rPr>
        <sz val="11"/>
        <color theme="1"/>
        <rFont val="Calibri"/>
        <family val="2"/>
        <scheme val="minor"/>
      </rPr>
      <t xml:space="preserve">The organization has performed an audit for completeness, focusing on whether all the required components, functions and aspects for the rule are in place and functioning as intended. It verifies that nothing essential has been overlooked in the implementation. </t>
    </r>
  </si>
  <si>
    <r>
      <rPr>
        <b/>
        <sz val="11"/>
        <color theme="1"/>
        <rFont val="Calibri"/>
        <family val="2"/>
        <scheme val="minor"/>
      </rPr>
      <t xml:space="preserve">Level 4 - Performance Audit (A4): </t>
    </r>
    <r>
      <rPr>
        <sz val="11"/>
        <color theme="1"/>
        <rFont val="Calibri"/>
        <family val="2"/>
        <scheme val="minor"/>
      </rPr>
      <t xml:space="preserve">The organization has performed an audit for performance, evaluating how well the Operational Resilience Framework rule is working in practice. It looks at how effectively the rule is delivering the desired outcomes, meeting objectives, and contributing to operational resilience. Performance assessments often involve detailed analysis and measurement of the rule effectiveness. </t>
    </r>
  </si>
  <si>
    <r>
      <rPr>
        <b/>
        <sz val="11"/>
        <color theme="1"/>
        <rFont val="Calibri"/>
        <family val="2"/>
        <scheme val="minor"/>
      </rPr>
      <t>Understand the Operational Resilience Framework</t>
    </r>
    <r>
      <rPr>
        <sz val="11"/>
        <color theme="1"/>
        <rFont val="Calibri"/>
        <family val="2"/>
        <scheme val="minor"/>
      </rPr>
      <t xml:space="preserve"> - Familiarize yourself with the ORFv2 Rules. Read through each rule and associated notes. These can be found in the </t>
    </r>
    <r>
      <rPr>
        <b/>
        <sz val="11"/>
        <color theme="1"/>
        <rFont val="Calibri"/>
        <family val="2"/>
        <scheme val="minor"/>
      </rPr>
      <t>ORFv2 Rules</t>
    </r>
    <r>
      <rPr>
        <sz val="11"/>
        <color theme="1"/>
        <rFont val="Calibri"/>
        <family val="2"/>
        <scheme val="minor"/>
      </rPr>
      <t xml:space="preserve"> worksheet. If you need more information, access the full ORF document, examples, scenarios and more at https://www.grf.org/orf. </t>
    </r>
  </si>
  <si>
    <r>
      <rPr>
        <b/>
        <sz val="11"/>
        <color theme="1"/>
        <rFont val="Calibri"/>
        <family val="2"/>
        <scheme val="minor"/>
      </rPr>
      <t xml:space="preserve">ORFv2 Rules Worksheet Column Descriptions </t>
    </r>
    <r>
      <rPr>
        <sz val="11"/>
        <color theme="1"/>
        <rFont val="Calibri"/>
        <family val="2"/>
        <scheme val="minor"/>
      </rPr>
      <t xml:space="preserve">- The </t>
    </r>
    <r>
      <rPr>
        <b/>
        <sz val="11"/>
        <color theme="1"/>
        <rFont val="Calibri"/>
        <family val="2"/>
        <scheme val="minor"/>
      </rPr>
      <t>ORFv2 Rules</t>
    </r>
    <r>
      <rPr>
        <sz val="11"/>
        <color theme="1"/>
        <rFont val="Calibri"/>
        <family val="2"/>
        <scheme val="minor"/>
      </rPr>
      <t xml:space="preserve"> worksheet includes the following columns: 
</t>
    </r>
  </si>
  <si>
    <r>
      <rPr>
        <b/>
        <sz val="11"/>
        <color theme="1"/>
        <rFont val="Calibri"/>
        <family val="2"/>
        <scheme val="minor"/>
      </rPr>
      <t>- Assessment Level:</t>
    </r>
    <r>
      <rPr>
        <sz val="11"/>
        <color theme="1"/>
        <rFont val="Calibri"/>
        <family val="2"/>
        <scheme val="minor"/>
      </rPr>
      <t xml:space="preserve"> To be filled out by the Implementation Reviewer/Assessor identified in the </t>
    </r>
    <r>
      <rPr>
        <b/>
        <sz val="11"/>
        <color theme="1"/>
        <rFont val="Calibri"/>
        <family val="2"/>
        <scheme val="minor"/>
      </rPr>
      <t>Scope</t>
    </r>
    <r>
      <rPr>
        <sz val="11"/>
        <color theme="1"/>
        <rFont val="Calibri"/>
        <family val="2"/>
        <scheme val="minor"/>
      </rPr>
      <t xml:space="preserve"> worksheet. It contains a drop-down of Assessment Maturity Levels. See below for descriptions of each Assessment Maturity Level. </t>
    </r>
  </si>
  <si>
    <r>
      <rPr>
        <b/>
        <sz val="11"/>
        <color theme="1"/>
        <rFont val="Calibri"/>
        <family val="2"/>
        <scheme val="minor"/>
      </rPr>
      <t xml:space="preserve">- Implementation Level: </t>
    </r>
    <r>
      <rPr>
        <sz val="11"/>
        <color theme="1"/>
        <rFont val="Calibri"/>
        <family val="2"/>
        <scheme val="minor"/>
      </rPr>
      <t xml:space="preserve">To be filled out by the Implementation Reviewer/Assessor identified in the </t>
    </r>
    <r>
      <rPr>
        <b/>
        <sz val="11"/>
        <color theme="1"/>
        <rFont val="Calibri"/>
        <family val="2"/>
        <scheme val="minor"/>
      </rPr>
      <t>Scope</t>
    </r>
    <r>
      <rPr>
        <sz val="11"/>
        <color theme="1"/>
        <rFont val="Calibri"/>
        <family val="2"/>
        <scheme val="minor"/>
      </rPr>
      <t xml:space="preserve"> worksheet. It contains a drop-down of Implementation Maturity Levels. See below for descriptions of each Implementation Maturity Level. </t>
    </r>
  </si>
  <si>
    <r>
      <rPr>
        <b/>
        <sz val="11"/>
        <color theme="1"/>
        <rFont val="Calibri"/>
        <family val="2"/>
        <scheme val="minor"/>
      </rPr>
      <t xml:space="preserve">- Notes: </t>
    </r>
    <r>
      <rPr>
        <sz val="11"/>
        <color theme="1"/>
        <rFont val="Calibri"/>
        <family val="2"/>
        <scheme val="minor"/>
      </rPr>
      <t xml:space="preserve">A column for the Implementation Reviewer/Assessor to capture comments and notes. Record the date and name for attribution and tracing. </t>
    </r>
  </si>
  <si>
    <t>E)</t>
  </si>
  <si>
    <r>
      <rPr>
        <b/>
        <sz val="11"/>
        <color theme="1"/>
        <rFont val="Calibri"/>
        <family val="2"/>
        <scheme val="minor"/>
      </rPr>
      <t>Save the Spreadsheet</t>
    </r>
    <r>
      <rPr>
        <sz val="11"/>
        <color theme="1"/>
        <rFont val="Calibri"/>
        <family val="2"/>
        <scheme val="minor"/>
      </rPr>
      <t xml:space="preserve"> - Save the spreadsheet under an appropriate name using the standard naming convention for your organization. Identify the scope for the Implementation Review and / or Assessment. Document the scope and any constraints in the "Scope" worksheet. Each team member involved in the review or assessment should be named. 
</t>
    </r>
  </si>
  <si>
    <r>
      <rPr>
        <b/>
        <sz val="11"/>
        <color theme="1"/>
        <rFont val="Calibri"/>
        <family val="2"/>
        <scheme val="minor"/>
      </rPr>
      <t>- Suggested Implementation Artifacts:</t>
    </r>
    <r>
      <rPr>
        <sz val="11"/>
        <color theme="1"/>
        <rFont val="Calibri"/>
        <family val="2"/>
        <scheme val="minor"/>
      </rPr>
      <t xml:space="preserve"> Recommended implementation artifacts that provide evidence to support the defined Implementation Maturity Level. 
</t>
    </r>
  </si>
  <si>
    <r>
      <rPr>
        <b/>
        <sz val="11"/>
        <color theme="1"/>
        <rFont val="Calibri"/>
        <family val="2"/>
        <scheme val="minor"/>
      </rPr>
      <t>Maturity Score and Chart</t>
    </r>
    <r>
      <rPr>
        <sz val="11"/>
        <color theme="1"/>
        <rFont val="Calibri"/>
        <family val="2"/>
        <scheme val="minor"/>
      </rPr>
      <t xml:space="preserve"> - The target Implementation Maturity and Assessment Maturity scores may be captured in the green cells in the </t>
    </r>
    <r>
      <rPr>
        <b/>
        <sz val="11"/>
        <color theme="1"/>
        <rFont val="Calibri"/>
        <family val="2"/>
        <scheme val="minor"/>
      </rPr>
      <t xml:space="preserve">Maturity Score </t>
    </r>
    <r>
      <rPr>
        <sz val="11"/>
        <color theme="1"/>
        <rFont val="Calibri"/>
        <family val="2"/>
        <scheme val="minor"/>
      </rPr>
      <t xml:space="preserve">worksheet. Once the Implementation Level and Assessment Levels have been updated in the </t>
    </r>
    <r>
      <rPr>
        <b/>
        <sz val="11"/>
        <color theme="1"/>
        <rFont val="Calibri"/>
        <family val="2"/>
        <scheme val="minor"/>
      </rPr>
      <t xml:space="preserve">ORFv2 Rules </t>
    </r>
    <r>
      <rPr>
        <sz val="11"/>
        <color theme="1"/>
        <rFont val="Calibri"/>
        <family val="2"/>
        <scheme val="minor"/>
      </rPr>
      <t xml:space="preserve">worksheet, the </t>
    </r>
    <r>
      <rPr>
        <b/>
        <sz val="11"/>
        <color theme="1"/>
        <rFont val="Calibri"/>
        <family val="2"/>
        <scheme val="minor"/>
      </rPr>
      <t>Maturity Chart</t>
    </r>
    <r>
      <rPr>
        <sz val="11"/>
        <color theme="1"/>
        <rFont val="Calibri"/>
        <family val="2"/>
        <scheme val="minor"/>
      </rPr>
      <t xml:space="preserve"> worksheet will show the minimum, average and maximum scores for each section. 
</t>
    </r>
  </si>
  <si>
    <t>4 - Refining</t>
  </si>
  <si>
    <t>Disclaimer</t>
  </si>
  <si>
    <t xml:space="preserve">Disclaimer for the use of the Operational Resilience Framework (ORF): The ORF and its maturity model offer guidance to enhance operational resilience. While they may reduce specific risks and help maintain business continuity, please keep the following in mind:
- Guidance Purpose: These tools are meant to assist with resilience and risk mitigation
- Risk Reduction: Diligent implementation can reduce vulnerabilities but doesn't guarantee immunity from disruptions
- Complementary Approach: Use the ORF alongside a broader risk management strategy
- Prudent Risk Management: Continuously adapt to evolving risks beyond the ORF
- No Specific Outcomes: Implementing the ORF doesn't ensure specific results
In summary, the ORF is a valuable resource but should be part of a comprehensive risk management plan. It enhances resilience but doesn't eliminate all potential disruptions. </t>
  </si>
  <si>
    <t>Overview</t>
  </si>
  <si>
    <t>ORFv1 ID</t>
  </si>
  <si>
    <t>ORF v1</t>
  </si>
  <si>
    <t>Change Description</t>
  </si>
  <si>
    <t>ORFv2 ID</t>
  </si>
  <si>
    <t>ORF v2</t>
  </si>
  <si>
    <t xml:space="preserve">The organization must implement an industry-recognized information technology and cybersecurity control framework.  </t>
  </si>
  <si>
    <t xml:space="preserve">Rule: Updated to include industry recognized risk management.  </t>
  </si>
  <si>
    <t xml:space="preserve">Business services must be inventoried. </t>
  </si>
  <si>
    <t xml:space="preserve">Rule: Updated to clarify the inventory must be documented. </t>
  </si>
  <si>
    <t xml:space="preserve">The supporting processes required for delivery of Operations Critical and Business Critical services must be identified. </t>
  </si>
  <si>
    <t>Rule 4.1 was combined with 3.1. Numbering of rules 4.2-4.4 was also changed to 4.1-4.3.</t>
  </si>
  <si>
    <t>Internal and External dependencies must be identified for delivery of each Operations Critical and Business Critical service.</t>
  </si>
  <si>
    <t xml:space="preserve">Deleted. Combined with rule 3.1. </t>
  </si>
  <si>
    <t xml:space="preserve">Target Operational Service Levels must be established to include considerations of minimum service levels required by customers, partners and counterparties and identified service dependencies. </t>
  </si>
  <si>
    <t>Number of rules 4.2-4.4 were changed because rule 4.1 was deleted. 4.2 was changed to 4.1. "minimum service levels" was modified to the correct term "Minimum Viable Service Levels."</t>
  </si>
  <si>
    <t xml:space="preserve">Number of rules 4.2-4.4 were changed because rule 4.1 was deleted. 4.3 was changed to 4.2. </t>
  </si>
  <si>
    <t xml:space="preserve">Number of rules 4.2-4.4 were changed because rule 4.1 was deleted. 4.4 was changed to 4.3. </t>
  </si>
  <si>
    <t xml:space="preserve">Incident Response plans must be reviewed at least annually and updated as required to address the risk of disruption or impairment to Operations Critical Services and Business Critical Services. </t>
  </si>
  <si>
    <t xml:space="preserve">One instance of the word "services" was removed to be consistent with other rules. No change in meaning is intended. </t>
  </si>
  <si>
    <t xml:space="preserve">The policies, architecture, and design of ORF processes and mechanisms must be evaluated periodically by a group independent of the design team. </t>
  </si>
  <si>
    <t xml:space="preserve">The term "ORF" used in rules of section 7 were replaced with "Operational Resilience". ORF is the framework, whereas "Operational Resilience" processes, mechanisms and configurations refer to the organization's implementation. </t>
  </si>
  <si>
    <t xml:space="preserve">ORF processes, mechanisms and configurations must be tested by a group independent of the implementation team to confirm achievement of operational effectiveness and adequacy to meet Service Delivery Objectives. </t>
  </si>
  <si>
    <t xml:space="preserve">Operational Resilience processes, mechanisms and configurations must be tested by a group independent of the implementation team to confirm achievement of operational effectiveness and adequacy to meet Service Delivery Objectives. </t>
  </si>
  <si>
    <t xml:space="preserve">Implementation of ORF rules must be monitored to ensure they provide adequate coverage and effectiveness. </t>
  </si>
  <si>
    <t xml:space="preserve">ORF policies, processes, and mechanisms must be updated to address changes to the sector, organization, business, information systems, ecosystem, or environment of operation. </t>
  </si>
  <si>
    <t>Problems encountered during implementation, execution, incident response, exercises, or testing of ORF policies, processes, and mechanisms must be addressed.</t>
  </si>
  <si>
    <t>All</t>
  </si>
  <si>
    <t>RA-9</t>
  </si>
  <si>
    <t>CP-2</t>
  </si>
  <si>
    <t>SC-8</t>
  </si>
  <si>
    <t>SA-8</t>
  </si>
  <si>
    <t>CP-10</t>
  </si>
  <si>
    <t>CA-1, IR-3, IR-4, IR-5, IR-6, IR-8</t>
  </si>
  <si>
    <t>SR-6(1)</t>
  </si>
  <si>
    <t>CA-7</t>
  </si>
  <si>
    <t>CA-5</t>
  </si>
  <si>
    <t>ISO/IEC 27001 is a widely adopted set of requirements for an information security management system (ISMS) in the ISO/IEC 27000 family, enabling organizations of any kind to manage the security of assets such as financial information, intellectual property, employee details or information entrusted by third parties.</t>
  </si>
  <si>
    <t>ISO/IEC 27001</t>
  </si>
  <si>
    <t>https://csrc.nist.gov/CSRC/media/Publications/sp/800-53/rev-5/final/documents/sp800-53r5-to-iso-27001-mapping.docx</t>
  </si>
  <si>
    <t xml:space="preserve">This document is an appendix to NIST 800-53r5 and provides organizations with a general indication of security control coverage with respect to ISO/IEC 27001. </t>
  </si>
  <si>
    <t>NIST 800-53r5 to ISO 27001 Mapping</t>
  </si>
  <si>
    <t>https://csrc.nist.gov/publications/detail/sp/800-53/rev-5/final</t>
  </si>
  <si>
    <t xml:space="preserve">NIST 800-53 Revision 5 is a National Institute of Standards and Technology (NIST) publication. NIST 800-53r5 is a widely adopted catalog of security and privacy controls for information systems and organizations to protect organizational operations and assets, individuals, other organizations, and the Nation from a diverse set of threats and risks, including hostile attacks, human errors, natural disasters, structural failures, foreign intelligence entities, and privacy risks. </t>
  </si>
  <si>
    <t>NIST 800-53r5</t>
  </si>
  <si>
    <t>Link</t>
  </si>
  <si>
    <t>Description</t>
  </si>
  <si>
    <t>Reference</t>
  </si>
  <si>
    <t>A.5.9, A.8.9</t>
  </si>
  <si>
    <t>7.5.1, 7.5.2, 7.5.3, A.5.2, A.5.29, A.8.14</t>
  </si>
  <si>
    <t>A.5.22</t>
  </si>
  <si>
    <t>AT-3, 
PM-11, 
PS-9</t>
  </si>
  <si>
    <t>A.6.3, 
4.1, 
A.5.2</t>
  </si>
  <si>
    <t>CM-8, 
PM-5</t>
  </si>
  <si>
    <t xml:space="preserve">A.5.9, A.8.9,
A.5.2, A.8.9,
7.5.2, 7.5.2, 7.5.3, A.5.2, A.5.29, A.8.14,
A.5.29, A.7.11,
A.7.11,
A.7.5, A.7.8, A.7.11, A.7.12
A.5.8,
A.5.22,
A.5.19, A.5.20, A.5.21, A.8.30
</t>
  </si>
  <si>
    <t xml:space="preserve">CM-8, 
CM-9,
CP-2, 
CP-8, 
PE-11, 
PE-9, 
PL-8, 
RA-9, 
SR-2
</t>
  </si>
  <si>
    <t>CP-2, 
PM-11, 
RA-3, 
RA-9</t>
  </si>
  <si>
    <t>7.5.1, 7.5.2, 7.5.3, A.5.2, A.5.29, A.8.14,
4.1,
A.8.8,
A.5.22</t>
  </si>
  <si>
    <t>CP-2, 
PM-11, 
RA-5,
RA-9</t>
  </si>
  <si>
    <t>7.5.1, 7.5.2, 7.5.3, A.5.2, A.5.29, A.8.14,
4.1,
6.1.2, 8.2, 9.3.2, A.8.8,
A.5.22</t>
  </si>
  <si>
    <t>CP-2,
CP-10</t>
  </si>
  <si>
    <t>7.5.1, 7.5.2, 7.5.3, A.5.2, A.5.29, A.8.14,
A.5.29</t>
  </si>
  <si>
    <t>A.5.10, A.5.14, A.8.20, A.8.26</t>
  </si>
  <si>
    <t>AC-4, 
AC-19, 
AC-20</t>
  </si>
  <si>
    <t>A.5.14, A.8.22, A.8.23, 
A.5.14, A.7.9, A.8.1, 
A.5.14, A.7.9, A.8.20</t>
  </si>
  <si>
    <t>PE-4, 
PL-8, 
SA-8, 
SC-8, 
SC-11</t>
  </si>
  <si>
    <t xml:space="preserve">A.7.2, A.7.12, 
A.5.8, 
A.8.27, A.8.28, 
A.5.10, A.5.14, A.8.20, A.8.26
</t>
  </si>
  <si>
    <t>CP-6, 
CP-9, 
SC-6</t>
  </si>
  <si>
    <t xml:space="preserve">A.5.29, A.7.5, A.8.14, 
A.5.29, A.5.33, A.8.13 
</t>
  </si>
  <si>
    <t>A.8.27, A.8.28</t>
  </si>
  <si>
    <t>CP-2, 
CP-10, 
IR-4</t>
  </si>
  <si>
    <t>7.5.1, 7.5.2, 7.5.3, A.5.2, A.5.29, A.8.14, 
A.5.29, 
A.5.25, A.5.26, A.5.27</t>
  </si>
  <si>
    <t>A.5.29</t>
  </si>
  <si>
    <t>CP-2, 
CP-11, 
SA-8, 
SC-37</t>
  </si>
  <si>
    <t xml:space="preserve">7.5.1, 7.5.2, 7.5.3, A.5.2, A.5.29, A.8.14, 
A.5.29, 
A.8.27, A.8.28 
</t>
  </si>
  <si>
    <t>7.5.1, 7.5.2, 7.5.3, A.5.2, A.5.29, A.8.14, 
A.5.29</t>
  </si>
  <si>
    <t>CP-2, 
CP-10</t>
  </si>
  <si>
    <t>CP-10, 
IR-4, 
IR-8</t>
  </si>
  <si>
    <t xml:space="preserve">A.5.29, 
A.5.25, A.5.26, A.5.27, 
7.5.1, 7.5.2, 7.5.3, A.5.24
</t>
  </si>
  <si>
    <t>9.1, 9.3.2, 9.3.3, A.5.36</t>
  </si>
  <si>
    <t>CA-2, 
CA-8, 
CP-4, 
IR-3</t>
  </si>
  <si>
    <t xml:space="preserve">9.2.1, 9.2.2, A.5.30, A.5.36, A.8.29, 
A.5.29, A.5.30
</t>
  </si>
  <si>
    <t>CA-5, 
CM-4, 
CP-2, 
PM-13, 
IR-8</t>
  </si>
  <si>
    <t>8.3, 9.3.3, 10.2</t>
  </si>
  <si>
    <t>8.3, 9.3.3, 10.2, 
A.8.9, 
7.5.1, 7.5.2, 7.5.3, A.5.2, A.5.29, A.8.14, 
7.2, A.6.3, 
7.5.1, 7.5.2, 7.5.3, A.5.24</t>
  </si>
  <si>
    <t>ISO 27001:2022
Requirements &amp; Controls</t>
  </si>
  <si>
    <t>NIST 800-53r5 
Controls</t>
  </si>
  <si>
    <t>Worksheet
Overview</t>
  </si>
  <si>
    <t xml:space="preserve">This worksheet provides the ORF Version 2 Rules with a mapping to NIST 800-53 Revision 5 Controls. Using the NIST "SP800-53r5-to-iso-27001-mapping" reference document, the related ISO 27001:2022 controls are also listed.  The mapping is intended to provide a relationship between the Operational Resilience Framework and these control frameworks. Fully satisfying the guidance from the ORF for a specific rule does not equate to satisfaction of the control requirements for the related NIST or ISO controls. This document is only intended to provide the relationship which may be further explored by the organization. NOTE: In some cases, there is no mapping to NIST or ISO controls and the cell has been left blank. </t>
  </si>
  <si>
    <r>
      <t xml:space="preserve">Instructions for Using the ORF_v2_Maturity_Model Spreadsheet: 
</t>
    </r>
    <r>
      <rPr>
        <sz val="11"/>
        <color theme="1"/>
        <rFont val="Calibri"/>
        <family val="2"/>
        <scheme val="minor"/>
      </rPr>
      <t xml:space="preserve">Cells in Green may be edited. All other cells are locked. To unlock and edit the document, go to the "Review" section at the top of each page and on the right side of the section, select "Unprotect Sheet." Enter the password ORF in all capital letters. </t>
    </r>
  </si>
  <si>
    <t xml:space="preserve">Welcome to the Operational Resilience Framework Version 2 (ORFv2) Maturity Model. This has been a culmination of three years of dedicated development and refinement, made possible through collective contributions of hundreds of reviewers and an amazing volunteer team. The ORF stands as a testament to our commitment to bolstering Operational Resilience in an ever-evolving landscape. This updated framework represents a milestone in our journey towards enhancing organizational resilience and preparedness for any disruptive event. By incorporating invaluable feedback and insights from industry leaders and practitioners, we have fine-tuned the ORF to offer even more comprehensive guidance and support. 
This spreadsheet provides a maturity model to serve as a vital tool for organizations to assess their progress and readiness in implementing operational resilience practices. This model will help organizations gauge their level of maturity across two dimensions: Implementation and Assessment levels, allowing them to pinpoint areas for improvement and track their progress. </t>
  </si>
  <si>
    <t>Continuous Improvement:</t>
  </si>
  <si>
    <t>Key Acceptance</t>
  </si>
  <si>
    <t>https://www.iso.org/standard/27001</t>
  </si>
  <si>
    <t xml:space="preserve">Service design may require updates to account for considerations of Minimum Viable Service Levels required by customers, partners and counterparties, identified service dependencies and key failure modes to include low probability but highly disruptive events. Options for impaired service delivery should be established and rationalized to create a set of target operational service levels. It is important to design the Target Operational Service Levels and transitions between these levels. This may require updates to incident management, communications plans and other existing processes.  
Over time, work may be required to bolster mechanisms of service delivery across people, process and technology. This may be an iterative process to develop new options for impaired service delivery requiring significant changes such as: contractual updates or new service level agreements with downstream vendors and suppliers, internal service level agreements, new personnel and training and other mechanisms. Purchase requirements may be adjusted to account for Target Operational Service Levels. It is expected that programs will be required to monitor progress toward operational resilience. 
</t>
  </si>
  <si>
    <t xml:space="preserve">- Program documentation
- RACI, role description, organizational chart
- Data strategy and design documentation
- Backup and recovery policies and procedures
- Process for establishing required intervals for each Critical Data Set component
- Documented intervals for Critical Data Sets
- Defined RTOs/RPOs for Critical Data Set extracts
- Evidence of extraction at predefined intervals
- Documentation of changes, reviews and ratification
</t>
  </si>
  <si>
    <t xml:space="preserve">- Program documentation
- RACI, role description, organizational chart
- Data strategy and design documentation
- Backup and recovery policies and procedures
- Records retention and data destruction policies and procedures
- Test cases and test logs confirming multiple authorization is enforced for deletion or destruction of Critical Data Set extracts
- Documentation of changes, reviews and ratification
</t>
  </si>
  <si>
    <t xml:space="preserve">- Program documentation
- RACI, role description, organizational chart validating independence of testing team
- Operational Resilience processes and design
- Metrics, measurements and reports confirming effectiveness and adequacy to meet Service Delivery Objectives
- Test plans, logs and results 
- Exercise plans, logs, and after action reports
- Documentation of changes, reviews and ratification
- Audit reports
</t>
  </si>
  <si>
    <t xml:space="preserve">ORF policies, procedures, mechanisms and budgets are reviewed and updated periodically to ensure continuous refinement and sustainability through organizational, internal and external changes. 
</t>
  </si>
  <si>
    <r>
      <rPr>
        <b/>
        <sz val="11"/>
        <color theme="1"/>
        <rFont val="Calibri"/>
        <family val="2"/>
        <scheme val="minor"/>
      </rPr>
      <t>Operational Resilience Framework Version 2 (ORFv2) Change Tracking:</t>
    </r>
    <r>
      <rPr>
        <sz val="11"/>
        <color theme="1"/>
        <rFont val="Calibri"/>
        <family val="2"/>
        <scheme val="minor"/>
      </rPr>
      <t xml:space="preserve">
This worksheet is intended to help organizations that have started implementation of the Operational Resilience Framework understand rule differences in Rules from Version 1 to Version 2. In summary, there were no significant rule changes with one exception. Rule 4.1 was combined with Rule 3.1 and subsequent rules {4.2,4.3,4.4} had numbers changed to {4.1,4.2,4.3}. All other changes were minor and only intended for clarification. The Operational Resilience Framework is an industry driven framework. Please provide feedback and report any issues identified to orf@grf.org.  
</t>
    </r>
  </si>
  <si>
    <t xml:space="preserve">Communications plans should include both required internal communications as well as external communications to customers, partners, counterparties, third-parties, suppliers, law enforcement, government, regulators and other stakeholders. 
Communications plans should include considerations for operating at Target Operational Service Levels, transitions between target impaired states and for situations where target service levels cannot be met. 
Communications Plans should include templates to inform and manage expectations of customers, partners and counterparties in the event of a service disruption or impairment.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</si>
</sst>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9"/>
      <color rgb="FF000000"/>
      <name val="Calibri"/>
      <family val="2"/>
    </font>
    <font>
      <b/>
      <sz val="9"/>
      <color rgb="FF000000"/>
      <name val="Calibri"/>
      <family val="2"/>
    </font>
    <font>
      <b/>
      <sz val="11"/>
      <color rgb="FF000000"/>
      <name val="Calibri"/>
      <family val="2"/>
    </font>
    <font>
      <sz val="11"/>
      <color rgb="FF000000"/>
      <name val="Calibri"/>
      <family val="2"/>
    </font>
    <font>
      <b/>
      <sz val="11"/>
      <color rgb="FF000000"/>
      <name val="Calibri"/>
      <family val="2"/>
      <scheme val="minor"/>
    </font>
    <font>
      <sz val="11"/>
      <color rgb="FF000000"/>
      <name val="Calibri"/>
      <family val="2"/>
      <scheme val="minor"/>
    </font>
    <font>
      <sz val="9"/>
      <color theme="1"/>
      <name val="Calibri"/>
      <family val="2"/>
      <scheme val="minor"/>
    </font>
    <font>
      <u/>
      <sz val="11"/>
      <color theme="10"/>
      <name val="Calibri"/>
      <family val="2"/>
      <scheme val="minor"/>
    </font>
  </fonts>
  <fills count="15">
    <fill>
      <patternFill patternType="none"/>
    </fill>
    <fill>
      <patternFill patternType="gray125"/>
    </fill>
    <fill>
      <patternFill patternType="solid">
        <fgColor rgb="FF8DB3E2"/>
        <bgColor rgb="FF000000"/>
      </patternFill>
    </fill>
    <fill>
      <patternFill patternType="solid">
        <fgColor rgb="FFBDD7EE"/>
        <bgColor rgb="FF000000"/>
      </patternFill>
    </fill>
    <fill>
      <patternFill patternType="solid">
        <fgColor theme="4" tint="0.39997558519241921"/>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1" fillId="0" borderId="0" applyNumberFormat="0" applyFill="0" applyBorder="0" applyAlignment="0" applyProtection="0"/>
  </cellStyleXfs>
  <cellXfs count="72">
    <xf numFmtId="0" fontId="0" fillId="0" borderId="0" xfId="0"/>
    <xf numFmtId="0" fontId="0" fillId="0" borderId="0" xfId="0" applyAlignment="1">
      <alignment vertical="top" wrapText="1"/>
    </xf>
    <xf numFmtId="0" fontId="0" fillId="0" borderId="0" xfId="0" applyAlignment="1">
      <alignment vertical="top"/>
    </xf>
    <xf numFmtId="0" fontId="0" fillId="0" borderId="0" xfId="0" quotePrefix="1"/>
    <xf numFmtId="0" fontId="0" fillId="0" borderId="0" xfId="0" applyAlignment="1">
      <alignment horizontal="center" vertical="top" wrapText="1"/>
    </xf>
    <xf numFmtId="0" fontId="0" fillId="0" borderId="0" xfId="0" applyAlignment="1">
      <alignment horizontal="center" wrapText="1"/>
    </xf>
    <xf numFmtId="0" fontId="0" fillId="0" borderId="0" xfId="0" applyAlignment="1">
      <alignment horizontal="right" vertical="top" wrapText="1"/>
    </xf>
    <xf numFmtId="0" fontId="6" fillId="2" borderId="1" xfId="0" applyFont="1" applyFill="1" applyBorder="1" applyAlignment="1">
      <alignment horizontal="center" wrapText="1"/>
    </xf>
    <xf numFmtId="0" fontId="4" fillId="3" borderId="1" xfId="0" applyFont="1" applyFill="1" applyBorder="1" applyAlignment="1">
      <alignment horizontal="right" vertical="top" wrapText="1"/>
    </xf>
    <xf numFmtId="0" fontId="4" fillId="3" borderId="1" xfId="0" applyFont="1" applyFill="1" applyBorder="1" applyAlignment="1">
      <alignment vertical="top" wrapText="1"/>
    </xf>
    <xf numFmtId="0" fontId="6" fillId="5" borderId="1" xfId="0" applyFont="1" applyFill="1" applyBorder="1" applyAlignment="1">
      <alignment vertical="top" wrapText="1"/>
    </xf>
    <xf numFmtId="0" fontId="7" fillId="5" borderId="1" xfId="0" applyFont="1" applyFill="1" applyBorder="1" applyAlignment="1">
      <alignment vertical="top" wrapText="1"/>
    </xf>
    <xf numFmtId="0" fontId="0" fillId="0" borderId="0" xfId="0" applyFill="1"/>
    <xf numFmtId="0" fontId="0" fillId="0" borderId="0" xfId="0" applyFill="1" applyAlignment="1">
      <alignment vertical="top" wrapText="1"/>
    </xf>
    <xf numFmtId="164" fontId="6" fillId="5" borderId="1" xfId="0" quotePrefix="1" applyNumberFormat="1" applyFont="1" applyFill="1" applyBorder="1" applyAlignment="1">
      <alignment horizontal="right" vertical="top" wrapText="1"/>
    </xf>
    <xf numFmtId="0" fontId="0" fillId="0" borderId="0" xfId="0" applyAlignment="1">
      <alignment horizontal="left" vertical="top" wrapText="1"/>
    </xf>
    <xf numFmtId="0" fontId="5" fillId="6" borderId="1" xfId="0" applyFont="1" applyFill="1" applyBorder="1" applyAlignment="1">
      <alignment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left" vertical="top" wrapText="1" indent="1"/>
    </xf>
    <xf numFmtId="0" fontId="1" fillId="7" borderId="1" xfId="0" applyFont="1" applyFill="1" applyBorder="1" applyAlignment="1">
      <alignment horizontal="center" wrapText="1"/>
    </xf>
    <xf numFmtId="0" fontId="0" fillId="9" borderId="1" xfId="0" applyFill="1" applyBorder="1" applyAlignment="1">
      <alignment horizontal="left" vertical="top" wrapText="1" indent="1"/>
    </xf>
    <xf numFmtId="0" fontId="0" fillId="0" borderId="1" xfId="0" applyBorder="1" applyAlignment="1">
      <alignment horizontal="left" vertical="top" wrapText="1"/>
    </xf>
    <xf numFmtId="0" fontId="0" fillId="0" borderId="1" xfId="0" quotePrefix="1" applyBorder="1" applyAlignment="1">
      <alignment horizontal="left" vertical="top" wrapText="1" indent="1"/>
    </xf>
    <xf numFmtId="0" fontId="0" fillId="8" borderId="1" xfId="0" quotePrefix="1" applyFill="1" applyBorder="1" applyAlignment="1">
      <alignment horizontal="left" vertical="top" wrapText="1" indent="1"/>
    </xf>
    <xf numFmtId="0" fontId="1" fillId="0" borderId="1" xfId="0" applyFont="1" applyBorder="1" applyAlignment="1">
      <alignment horizontal="left" vertical="top"/>
    </xf>
    <xf numFmtId="0" fontId="1" fillId="0" borderId="1" xfId="0" applyFont="1" applyBorder="1" applyAlignment="1">
      <alignment horizontal="right" vertical="top"/>
    </xf>
    <xf numFmtId="0" fontId="1" fillId="9" borderId="1" xfId="0" applyFont="1" applyFill="1" applyBorder="1" applyAlignment="1">
      <alignment horizontal="right" vertical="top"/>
    </xf>
    <xf numFmtId="0" fontId="0" fillId="9" borderId="1" xfId="0" applyFill="1" applyBorder="1" applyAlignment="1">
      <alignment horizontal="center" vertical="top" wrapText="1"/>
    </xf>
    <xf numFmtId="164" fontId="6" fillId="6" borderId="1" xfId="0" quotePrefix="1" applyNumberFormat="1" applyFont="1" applyFill="1" applyBorder="1" applyAlignment="1">
      <alignment horizontal="right" wrapText="1"/>
    </xf>
    <xf numFmtId="0" fontId="6" fillId="6" borderId="1" xfId="0" applyFont="1" applyFill="1" applyBorder="1" applyAlignment="1">
      <alignment wrapText="1"/>
    </xf>
    <xf numFmtId="0" fontId="10" fillId="0" borderId="1" xfId="0" applyFont="1" applyBorder="1" applyAlignment="1">
      <alignment horizontal="left" vertical="top" wrapText="1"/>
    </xf>
    <xf numFmtId="0" fontId="1" fillId="10" borderId="1" xfId="0" applyFont="1" applyFill="1" applyBorder="1" applyAlignment="1">
      <alignment vertical="top" wrapText="1"/>
    </xf>
    <xf numFmtId="0" fontId="0" fillId="9" borderId="1" xfId="0" applyFill="1" applyBorder="1" applyAlignment="1">
      <alignment vertical="top" wrapText="1"/>
    </xf>
    <xf numFmtId="0" fontId="0" fillId="11" borderId="1" xfId="0" applyFill="1" applyBorder="1" applyAlignment="1">
      <alignment horizontal="center" vertical="top" wrapText="1"/>
    </xf>
    <xf numFmtId="0" fontId="0" fillId="11" borderId="1" xfId="0" applyFill="1" applyBorder="1" applyAlignment="1">
      <alignment vertical="top" wrapText="1"/>
    </xf>
    <xf numFmtId="0" fontId="0" fillId="12" borderId="1" xfId="0" applyFill="1" applyBorder="1" applyAlignment="1">
      <alignment vertical="top" wrapText="1"/>
    </xf>
    <xf numFmtId="0" fontId="1" fillId="13" borderId="1" xfId="0" applyFont="1" applyFill="1" applyBorder="1" applyAlignment="1">
      <alignment horizontal="center" vertical="top" wrapText="1"/>
    </xf>
    <xf numFmtId="0" fontId="1" fillId="13" borderId="1" xfId="0" applyFont="1" applyFill="1" applyBorder="1" applyAlignment="1">
      <alignment vertical="top" wrapText="1"/>
    </xf>
    <xf numFmtId="0" fontId="0" fillId="14" borderId="1" xfId="0" applyFill="1" applyBorder="1" applyAlignment="1">
      <alignment horizontal="center" vertical="top" wrapText="1"/>
    </xf>
    <xf numFmtId="0" fontId="0" fillId="14" borderId="1" xfId="0" applyFill="1" applyBorder="1" applyAlignment="1">
      <alignment vertical="top" wrapText="1"/>
    </xf>
    <xf numFmtId="0" fontId="1" fillId="10" borderId="1" xfId="0" applyFont="1" applyFill="1" applyBorder="1" applyAlignment="1">
      <alignment horizontal="center" vertical="top" wrapText="1"/>
    </xf>
    <xf numFmtId="0" fontId="1" fillId="11" borderId="1" xfId="0" applyFont="1" applyFill="1" applyBorder="1" applyAlignment="1">
      <alignment vertical="top" wrapText="1"/>
    </xf>
    <xf numFmtId="0" fontId="10" fillId="8" borderId="1" xfId="0" applyFont="1" applyFill="1" applyBorder="1" applyAlignment="1" applyProtection="1">
      <alignment vertical="top"/>
      <protection locked="0"/>
    </xf>
    <xf numFmtId="0" fontId="1" fillId="7" borderId="1" xfId="0" applyFont="1" applyFill="1" applyBorder="1" applyAlignment="1" applyProtection="1">
      <alignment horizontal="left" wrapText="1"/>
      <protection locked="0"/>
    </xf>
    <xf numFmtId="0" fontId="0" fillId="0" borderId="0" xfId="0" applyProtection="1">
      <protection locked="0"/>
    </xf>
    <xf numFmtId="0" fontId="0" fillId="8" borderId="1" xfId="0" applyFill="1" applyBorder="1" applyProtection="1">
      <protection locked="0"/>
    </xf>
    <xf numFmtId="0" fontId="0" fillId="0" borderId="0" xfId="0" applyAlignment="1" applyProtection="1">
      <alignment horizontal="center"/>
      <protection locked="0"/>
    </xf>
    <xf numFmtId="0" fontId="0" fillId="0" borderId="0" xfId="0" applyAlignment="1" applyProtection="1">
      <alignment vertical="top"/>
    </xf>
    <xf numFmtId="0" fontId="0" fillId="0" borderId="0" xfId="0" applyAlignment="1" applyProtection="1">
      <alignment horizontal="center" vertical="top" wrapText="1"/>
    </xf>
    <xf numFmtId="0" fontId="1" fillId="4" borderId="1" xfId="0" applyFont="1" applyFill="1" applyBorder="1" applyAlignment="1" applyProtection="1">
      <alignment horizontal="center" wrapText="1"/>
    </xf>
    <xf numFmtId="164" fontId="0" fillId="9" borderId="1" xfId="0" applyNumberFormat="1" applyFill="1" applyBorder="1" applyAlignment="1" applyProtection="1">
      <alignment vertical="top"/>
    </xf>
    <xf numFmtId="2" fontId="0" fillId="9" borderId="1" xfId="0" applyNumberFormat="1" applyFill="1" applyBorder="1" applyAlignment="1" applyProtection="1">
      <alignment horizontal="center" vertical="top" wrapText="1"/>
    </xf>
    <xf numFmtId="0" fontId="0" fillId="9" borderId="1" xfId="0" applyFill="1" applyBorder="1" applyAlignment="1" applyProtection="1">
      <alignment horizontal="center" vertical="top" wrapText="1"/>
    </xf>
    <xf numFmtId="0" fontId="1" fillId="7" borderId="1" xfId="0" applyFont="1" applyFill="1" applyBorder="1" applyAlignment="1" applyProtection="1">
      <alignment horizontal="center" wrapText="1"/>
    </xf>
    <xf numFmtId="0" fontId="0" fillId="6" borderId="1" xfId="0" applyFont="1" applyFill="1" applyBorder="1" applyAlignment="1" applyProtection="1">
      <alignment vertical="top"/>
    </xf>
    <xf numFmtId="0" fontId="0" fillId="8" borderId="1" xfId="0" applyFont="1" applyFill="1" applyBorder="1" applyAlignment="1" applyProtection="1">
      <alignment vertical="top"/>
      <protection locked="0"/>
    </xf>
    <xf numFmtId="0" fontId="4" fillId="6" borderId="1" xfId="0" applyFont="1" applyFill="1" applyBorder="1" applyAlignment="1" applyProtection="1">
      <alignment wrapText="1"/>
    </xf>
    <xf numFmtId="0" fontId="10" fillId="6" borderId="1" xfId="0" applyFont="1" applyFill="1" applyBorder="1" applyProtection="1"/>
    <xf numFmtId="2" fontId="0" fillId="8" borderId="1" xfId="0" applyNumberFormat="1" applyFill="1" applyBorder="1" applyAlignment="1" applyProtection="1">
      <alignment vertical="top"/>
      <protection locked="0"/>
    </xf>
    <xf numFmtId="2" fontId="0" fillId="0" borderId="0" xfId="0" applyNumberFormat="1" applyAlignment="1" applyProtection="1">
      <alignment vertical="top"/>
    </xf>
    <xf numFmtId="2" fontId="1" fillId="7" borderId="1" xfId="0" applyNumberFormat="1" applyFont="1" applyFill="1" applyBorder="1" applyAlignment="1" applyProtection="1">
      <alignment horizontal="center" wrapText="1"/>
    </xf>
    <xf numFmtId="0" fontId="1" fillId="0" borderId="1" xfId="0" applyFont="1" applyBorder="1" applyAlignment="1">
      <alignment horizontal="center" vertical="top" wrapText="1"/>
    </xf>
    <xf numFmtId="0" fontId="11" fillId="0" borderId="1" xfId="1" applyBorder="1" applyAlignment="1">
      <alignment vertical="top" wrapText="1"/>
    </xf>
    <xf numFmtId="0" fontId="1" fillId="0" borderId="1" xfId="0" quotePrefix="1" applyFont="1" applyBorder="1" applyAlignment="1">
      <alignment horizontal="left" vertical="top" wrapText="1"/>
    </xf>
    <xf numFmtId="0" fontId="1" fillId="0" borderId="1" xfId="0" applyFont="1" applyBorder="1" applyAlignment="1">
      <alignment horizontal="right" vertical="top"/>
    </xf>
    <xf numFmtId="0" fontId="6" fillId="2" borderId="1" xfId="0" applyFont="1" applyFill="1" applyBorder="1" applyAlignment="1">
      <alignment horizontal="left" wrapText="1"/>
    </xf>
    <xf numFmtId="0" fontId="0" fillId="0" borderId="1" xfId="0" applyBorder="1" applyAlignment="1">
      <alignment vertical="top" wrapText="1"/>
    </xf>
    <xf numFmtId="0" fontId="0" fillId="0" borderId="1" xfId="0"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horizontal="center" vertical="top"/>
    </xf>
    <xf numFmtId="0" fontId="0" fillId="0" borderId="2" xfId="0"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Implementation</a:t>
            </a:r>
            <a:r>
              <a:rPr lang="en-US" b="1" baseline="0"/>
              <a:t> Maturity</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'Maturity Score'!$B$1</c:f>
              <c:strCache>
                <c:ptCount val="1"/>
                <c:pt idx="0">
                  <c:v>Minimum</c:v>
                </c:pt>
              </c:strCache>
            </c:strRef>
          </c:tx>
          <c:spPr>
            <a:ln w="28575" cap="rnd">
              <a:solidFill>
                <a:schemeClr val="bg2">
                  <a:lumMod val="75000"/>
                </a:schemeClr>
              </a:solidFill>
              <a:round/>
            </a:ln>
            <a:effectLst/>
          </c:spPr>
          <c:marker>
            <c:symbol val="circle"/>
            <c:size val="5"/>
            <c:spPr>
              <a:solidFill>
                <a:schemeClr val="bg2">
                  <a:lumMod val="50000"/>
                </a:schemeClr>
              </a:solidFill>
              <a:ln w="9525">
                <a:noFill/>
              </a:ln>
              <a:effectLst/>
            </c:spPr>
          </c:marker>
          <c:cat>
            <c:strRef>
              <c:f>'Maturity Score'!$A$2:$A$8</c:f>
              <c:strCache>
                <c:ptCount val="7"/>
                <c:pt idx="0">
                  <c:v>1.0 Build the Foundation</c:v>
                </c:pt>
                <c:pt idx="1">
                  <c:v>2.0 Ecosystem</c:v>
                </c:pt>
                <c:pt idx="2">
                  <c:v>3.0 Service Levels</c:v>
                </c:pt>
                <c:pt idx="3">
                  <c:v>4.0 Delivery Objectives</c:v>
                </c:pt>
                <c:pt idx="4">
                  <c:v>5.0 Preserve Data</c:v>
                </c:pt>
                <c:pt idx="5">
                  <c:v>6.0 Enable Recovery</c:v>
                </c:pt>
                <c:pt idx="6">
                  <c:v>7.0 Independently Test</c:v>
                </c:pt>
              </c:strCache>
            </c:strRef>
          </c:cat>
          <c:val>
            <c:numRef>
              <c:f>'Maturity Score'!$B$2:$B$8</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A8AC-46DE-92EB-F08900BABC35}"/>
            </c:ext>
          </c:extLst>
        </c:ser>
        <c:ser>
          <c:idx val="1"/>
          <c:order val="1"/>
          <c:tx>
            <c:strRef>
              <c:f>'Maturity Score'!$C$1</c:f>
              <c:strCache>
                <c:ptCount val="1"/>
                <c:pt idx="0">
                  <c:v>Average</c:v>
                </c:pt>
              </c:strCache>
            </c:strRef>
          </c:tx>
          <c:spPr>
            <a:ln w="28575" cap="rnd">
              <a:solidFill>
                <a:schemeClr val="accent1">
                  <a:lumMod val="75000"/>
                </a:schemeClr>
              </a:solidFill>
              <a:round/>
            </a:ln>
            <a:effectLst/>
          </c:spPr>
          <c:marker>
            <c:symbol val="triangle"/>
            <c:size val="8"/>
            <c:spPr>
              <a:solidFill>
                <a:schemeClr val="accent1">
                  <a:lumMod val="75000"/>
                </a:schemeClr>
              </a:solidFill>
              <a:ln w="9525">
                <a:solidFill>
                  <a:schemeClr val="accent1">
                    <a:lumMod val="75000"/>
                  </a:schemeClr>
                </a:solidFill>
              </a:ln>
              <a:effectLst/>
            </c:spPr>
          </c:marker>
          <c:cat>
            <c:strRef>
              <c:f>'Maturity Score'!$A$2:$A$8</c:f>
              <c:strCache>
                <c:ptCount val="7"/>
                <c:pt idx="0">
                  <c:v>1.0 Build the Foundation</c:v>
                </c:pt>
                <c:pt idx="1">
                  <c:v>2.0 Ecosystem</c:v>
                </c:pt>
                <c:pt idx="2">
                  <c:v>3.0 Service Levels</c:v>
                </c:pt>
                <c:pt idx="3">
                  <c:v>4.0 Delivery Objectives</c:v>
                </c:pt>
                <c:pt idx="4">
                  <c:v>5.0 Preserve Data</c:v>
                </c:pt>
                <c:pt idx="5">
                  <c:v>6.0 Enable Recovery</c:v>
                </c:pt>
                <c:pt idx="6">
                  <c:v>7.0 Independently Test</c:v>
                </c:pt>
              </c:strCache>
            </c:strRef>
          </c:cat>
          <c:val>
            <c:numRef>
              <c:f>'Maturity Score'!$C$2:$C$8</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A8AC-46DE-92EB-F08900BABC35}"/>
            </c:ext>
          </c:extLst>
        </c:ser>
        <c:ser>
          <c:idx val="2"/>
          <c:order val="2"/>
          <c:tx>
            <c:strRef>
              <c:f>'Maturity Score'!$D$1</c:f>
              <c:strCache>
                <c:ptCount val="1"/>
                <c:pt idx="0">
                  <c:v>Maximum</c:v>
                </c:pt>
              </c:strCache>
            </c:strRef>
          </c:tx>
          <c:spPr>
            <a:ln w="28575" cap="rnd">
              <a:solidFill>
                <a:schemeClr val="bg1">
                  <a:lumMod val="75000"/>
                </a:schemeClr>
              </a:solidFill>
              <a:round/>
            </a:ln>
            <a:effectLst/>
          </c:spPr>
          <c:marker>
            <c:symbol val="circle"/>
            <c:size val="5"/>
            <c:spPr>
              <a:solidFill>
                <a:schemeClr val="bg1">
                  <a:lumMod val="85000"/>
                </a:schemeClr>
              </a:solidFill>
              <a:ln w="9525">
                <a:solidFill>
                  <a:schemeClr val="accent3"/>
                </a:solidFill>
              </a:ln>
              <a:effectLst/>
            </c:spPr>
          </c:marker>
          <c:cat>
            <c:strRef>
              <c:f>'Maturity Score'!$A$2:$A$8</c:f>
              <c:strCache>
                <c:ptCount val="7"/>
                <c:pt idx="0">
                  <c:v>1.0 Build the Foundation</c:v>
                </c:pt>
                <c:pt idx="1">
                  <c:v>2.0 Ecosystem</c:v>
                </c:pt>
                <c:pt idx="2">
                  <c:v>3.0 Service Levels</c:v>
                </c:pt>
                <c:pt idx="3">
                  <c:v>4.0 Delivery Objectives</c:v>
                </c:pt>
                <c:pt idx="4">
                  <c:v>5.0 Preserve Data</c:v>
                </c:pt>
                <c:pt idx="5">
                  <c:v>6.0 Enable Recovery</c:v>
                </c:pt>
                <c:pt idx="6">
                  <c:v>7.0 Independently Test</c:v>
                </c:pt>
              </c:strCache>
            </c:strRef>
          </c:cat>
          <c:val>
            <c:numRef>
              <c:f>'Maturity Score'!$D$2:$D$8</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A8AC-46DE-92EB-F08900BABC35}"/>
            </c:ext>
          </c:extLst>
        </c:ser>
        <c:dLbls>
          <c:showLegendKey val="0"/>
          <c:showVal val="0"/>
          <c:showCatName val="0"/>
          <c:showSerName val="0"/>
          <c:showPercent val="0"/>
          <c:showBubbleSize val="0"/>
        </c:dLbls>
        <c:axId val="891426736"/>
        <c:axId val="891427096"/>
      </c:radarChart>
      <c:catAx>
        <c:axId val="891426736"/>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1427096"/>
        <c:crosses val="autoZero"/>
        <c:auto val="1"/>
        <c:lblAlgn val="ctr"/>
        <c:lblOffset val="100"/>
        <c:noMultiLvlLbl val="0"/>
      </c:catAx>
      <c:valAx>
        <c:axId val="8914270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1426736"/>
        <c:crosses val="autoZero"/>
        <c:crossBetween val="between"/>
        <c:majorUnit val="1"/>
        <c:minorUnit val="0.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sz="1400" b="1"/>
              <a:t>Assessment Maturity</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radarChart>
        <c:radarStyle val="marker"/>
        <c:varyColors val="0"/>
        <c:ser>
          <c:idx val="0"/>
          <c:order val="0"/>
          <c:tx>
            <c:strRef>
              <c:f>'Maturity Score'!$B$10</c:f>
              <c:strCache>
                <c:ptCount val="1"/>
                <c:pt idx="0">
                  <c:v>Minimum</c:v>
                </c:pt>
              </c:strCache>
            </c:strRef>
          </c:tx>
          <c:spPr>
            <a:ln w="28575" cap="rnd">
              <a:solidFill>
                <a:schemeClr val="bg2">
                  <a:lumMod val="50000"/>
                </a:schemeClr>
              </a:solidFill>
              <a:round/>
            </a:ln>
            <a:effectLst/>
          </c:spPr>
          <c:marker>
            <c:symbol val="circle"/>
            <c:size val="5"/>
            <c:spPr>
              <a:solidFill>
                <a:schemeClr val="bg2">
                  <a:lumMod val="50000"/>
                </a:schemeClr>
              </a:solidFill>
              <a:ln w="9525">
                <a:solidFill>
                  <a:schemeClr val="bg2">
                    <a:lumMod val="50000"/>
                  </a:schemeClr>
                </a:solidFill>
              </a:ln>
              <a:effectLst/>
            </c:spPr>
          </c:marker>
          <c:cat>
            <c:strRef>
              <c:f>'Maturity Score'!$A$11:$A$17</c:f>
              <c:strCache>
                <c:ptCount val="7"/>
                <c:pt idx="0">
                  <c:v>1.0 Build the Foundation</c:v>
                </c:pt>
                <c:pt idx="1">
                  <c:v>2.0 Ecosystem</c:v>
                </c:pt>
                <c:pt idx="2">
                  <c:v>3.0 Service Levels</c:v>
                </c:pt>
                <c:pt idx="3">
                  <c:v>4.0 Delivery Objectives</c:v>
                </c:pt>
                <c:pt idx="4">
                  <c:v>5.0 Preserve Data</c:v>
                </c:pt>
                <c:pt idx="5">
                  <c:v>6.0 Enable Recovery</c:v>
                </c:pt>
                <c:pt idx="6">
                  <c:v>7.0 Independently Test</c:v>
                </c:pt>
              </c:strCache>
            </c:strRef>
          </c:cat>
          <c:val>
            <c:numRef>
              <c:f>'Maturity Score'!$B$11:$B$17</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06B-4191-B608-FDAA3DF94119}"/>
            </c:ext>
          </c:extLst>
        </c:ser>
        <c:ser>
          <c:idx val="1"/>
          <c:order val="1"/>
          <c:tx>
            <c:strRef>
              <c:f>'Maturity Score'!$C$10</c:f>
              <c:strCache>
                <c:ptCount val="1"/>
                <c:pt idx="0">
                  <c:v>Average</c:v>
                </c:pt>
              </c:strCache>
            </c:strRef>
          </c:tx>
          <c:spPr>
            <a:ln w="28575" cap="rnd">
              <a:solidFill>
                <a:schemeClr val="accent1">
                  <a:lumMod val="75000"/>
                </a:schemeClr>
              </a:solidFill>
              <a:round/>
            </a:ln>
            <a:effectLst/>
          </c:spPr>
          <c:marker>
            <c:symbol val="diamond"/>
            <c:size val="8"/>
            <c:spPr>
              <a:solidFill>
                <a:schemeClr val="accent1">
                  <a:lumMod val="75000"/>
                </a:schemeClr>
              </a:solidFill>
              <a:ln w="9525">
                <a:solidFill>
                  <a:schemeClr val="accent1">
                    <a:lumMod val="75000"/>
                  </a:schemeClr>
                </a:solidFill>
              </a:ln>
              <a:effectLst/>
            </c:spPr>
          </c:marker>
          <c:cat>
            <c:strRef>
              <c:f>'Maturity Score'!$A$11:$A$17</c:f>
              <c:strCache>
                <c:ptCount val="7"/>
                <c:pt idx="0">
                  <c:v>1.0 Build the Foundation</c:v>
                </c:pt>
                <c:pt idx="1">
                  <c:v>2.0 Ecosystem</c:v>
                </c:pt>
                <c:pt idx="2">
                  <c:v>3.0 Service Levels</c:v>
                </c:pt>
                <c:pt idx="3">
                  <c:v>4.0 Delivery Objectives</c:v>
                </c:pt>
                <c:pt idx="4">
                  <c:v>5.0 Preserve Data</c:v>
                </c:pt>
                <c:pt idx="5">
                  <c:v>6.0 Enable Recovery</c:v>
                </c:pt>
                <c:pt idx="6">
                  <c:v>7.0 Independently Test</c:v>
                </c:pt>
              </c:strCache>
            </c:strRef>
          </c:cat>
          <c:val>
            <c:numRef>
              <c:f>'Maturity Score'!$C$11:$C$17</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D06B-4191-B608-FDAA3DF94119}"/>
            </c:ext>
          </c:extLst>
        </c:ser>
        <c:ser>
          <c:idx val="2"/>
          <c:order val="2"/>
          <c:tx>
            <c:strRef>
              <c:f>'Maturity Score'!$D$10</c:f>
              <c:strCache>
                <c:ptCount val="1"/>
                <c:pt idx="0">
                  <c:v>Maximum</c:v>
                </c:pt>
              </c:strCache>
            </c:strRef>
          </c:tx>
          <c:spPr>
            <a:ln w="28575" cap="rnd">
              <a:solidFill>
                <a:schemeClr val="bg1">
                  <a:lumMod val="75000"/>
                </a:schemeClr>
              </a:solidFill>
              <a:round/>
            </a:ln>
            <a:effectLst/>
          </c:spPr>
          <c:marker>
            <c:symbol val="circle"/>
            <c:size val="5"/>
            <c:spPr>
              <a:solidFill>
                <a:schemeClr val="bg1">
                  <a:lumMod val="85000"/>
                </a:schemeClr>
              </a:solidFill>
              <a:ln w="9525">
                <a:solidFill>
                  <a:schemeClr val="bg1">
                    <a:lumMod val="85000"/>
                  </a:schemeClr>
                </a:solidFill>
              </a:ln>
              <a:effectLst/>
            </c:spPr>
          </c:marker>
          <c:cat>
            <c:strRef>
              <c:f>'Maturity Score'!$A$11:$A$17</c:f>
              <c:strCache>
                <c:ptCount val="7"/>
                <c:pt idx="0">
                  <c:v>1.0 Build the Foundation</c:v>
                </c:pt>
                <c:pt idx="1">
                  <c:v>2.0 Ecosystem</c:v>
                </c:pt>
                <c:pt idx="2">
                  <c:v>3.0 Service Levels</c:v>
                </c:pt>
                <c:pt idx="3">
                  <c:v>4.0 Delivery Objectives</c:v>
                </c:pt>
                <c:pt idx="4">
                  <c:v>5.0 Preserve Data</c:v>
                </c:pt>
                <c:pt idx="5">
                  <c:v>6.0 Enable Recovery</c:v>
                </c:pt>
                <c:pt idx="6">
                  <c:v>7.0 Independently Test</c:v>
                </c:pt>
              </c:strCache>
            </c:strRef>
          </c:cat>
          <c:val>
            <c:numRef>
              <c:f>'Maturity Score'!$D$11:$D$17</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D06B-4191-B608-FDAA3DF94119}"/>
            </c:ext>
          </c:extLst>
        </c:ser>
        <c:dLbls>
          <c:showLegendKey val="0"/>
          <c:showVal val="0"/>
          <c:showCatName val="0"/>
          <c:showSerName val="0"/>
          <c:showPercent val="0"/>
          <c:showBubbleSize val="0"/>
        </c:dLbls>
        <c:axId val="1232596592"/>
        <c:axId val="1232576072"/>
      </c:radarChart>
      <c:catAx>
        <c:axId val="1232596592"/>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232576072"/>
        <c:crosses val="autoZero"/>
        <c:auto val="1"/>
        <c:lblAlgn val="ctr"/>
        <c:lblOffset val="100"/>
        <c:noMultiLvlLbl val="0"/>
      </c:catAx>
      <c:valAx>
        <c:axId val="12325760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232596592"/>
        <c:crosses val="autoZero"/>
        <c:crossBetween val="between"/>
        <c:majorUnit val="1"/>
        <c:minorUnit val="0.5"/>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3970</xdr:colOff>
      <xdr:row>0</xdr:row>
      <xdr:rowOff>0</xdr:rowOff>
    </xdr:from>
    <xdr:to>
      <xdr:col>7</xdr:col>
      <xdr:colOff>831851</xdr:colOff>
      <xdr:row>23</xdr:row>
      <xdr:rowOff>3969</xdr:rowOff>
    </xdr:to>
    <xdr:graphicFrame macro="">
      <xdr:nvGraphicFramePr>
        <xdr:cNvPr id="2" name="Chart 1">
          <a:extLst>
            <a:ext uri="{FF2B5EF4-FFF2-40B4-BE49-F238E27FC236}">
              <a16:creationId xmlns:a16="http://schemas.microsoft.com/office/drawing/2014/main" id="{D6E04D69-1806-42FB-A9BA-1CCBB399A1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149679</xdr:colOff>
      <xdr:row>0</xdr:row>
      <xdr:rowOff>0</xdr:rowOff>
    </xdr:from>
    <xdr:to>
      <xdr:col>16</xdr:col>
      <xdr:colOff>149679</xdr:colOff>
      <xdr:row>23</xdr:row>
      <xdr:rowOff>3969</xdr:rowOff>
    </xdr:to>
    <xdr:graphicFrame macro="">
      <xdr:nvGraphicFramePr>
        <xdr:cNvPr id="3" name="Chart 2">
          <a:extLst>
            <a:ext uri="{FF2B5EF4-FFF2-40B4-BE49-F238E27FC236}">
              <a16:creationId xmlns:a16="http://schemas.microsoft.com/office/drawing/2014/main" id="{C5A216ED-972B-4C54-B91A-3420126E8F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iso.org/standard/27001" TargetMode="External"/><Relationship Id="rId2" Type="http://schemas.openxmlformats.org/officeDocument/2006/relationships/hyperlink" Target="https://csrc.nist.gov/publications/detail/sp/800-53/rev-5/final" TargetMode="External"/><Relationship Id="rId1" Type="http://schemas.openxmlformats.org/officeDocument/2006/relationships/hyperlink" Target="https://csrc.nist.gov/CSRC/media/Publications/sp/800-53/rev-5/final/documents/sp800-53r5-to-iso-27001-mapping.docx"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DEBE1-6530-4F1B-A7DC-0AA90372C581}">
  <dimension ref="A1:I29"/>
  <sheetViews>
    <sheetView tabSelected="1" zoomScaleNormal="100" workbookViewId="0">
      <selection activeCell="B1" sqref="B1"/>
    </sheetView>
  </sheetViews>
  <sheetFormatPr defaultColWidth="9.140625" defaultRowHeight="15" x14ac:dyDescent="0.25"/>
  <cols>
    <col min="1" max="1" width="12" style="17" bestFit="1" customWidth="1"/>
    <col min="2" max="2" width="97.42578125" style="15" customWidth="1"/>
    <col min="3" max="7" width="33.85546875" style="17" customWidth="1"/>
    <col min="8" max="16384" width="9.140625" style="17"/>
  </cols>
  <sheetData>
    <row r="1" spans="1:9" ht="195" x14ac:dyDescent="0.25">
      <c r="A1" s="25" t="s">
        <v>331</v>
      </c>
      <c r="B1" s="22" t="s">
        <v>476</v>
      </c>
    </row>
    <row r="2" spans="1:9" ht="54" customHeight="1" x14ac:dyDescent="0.25">
      <c r="A2" s="64" t="s">
        <v>475</v>
      </c>
      <c r="B2" s="64"/>
    </row>
    <row r="3" spans="1:9" ht="60" x14ac:dyDescent="0.25">
      <c r="A3" s="26" t="s">
        <v>333</v>
      </c>
      <c r="B3" s="22" t="s">
        <v>374</v>
      </c>
    </row>
    <row r="4" spans="1:9" ht="75" x14ac:dyDescent="0.25">
      <c r="A4" s="26" t="s">
        <v>334</v>
      </c>
      <c r="B4" s="22" t="s">
        <v>380</v>
      </c>
    </row>
    <row r="5" spans="1:9" ht="17.25" customHeight="1" x14ac:dyDescent="0.25">
      <c r="A5" s="65" t="s">
        <v>332</v>
      </c>
      <c r="B5" s="22" t="s">
        <v>375</v>
      </c>
    </row>
    <row r="6" spans="1:9" x14ac:dyDescent="0.25">
      <c r="A6" s="65"/>
      <c r="B6" s="23" t="s">
        <v>337</v>
      </c>
    </row>
    <row r="7" spans="1:9" ht="45" x14ac:dyDescent="0.25">
      <c r="A7" s="65"/>
      <c r="B7" s="24" t="s">
        <v>377</v>
      </c>
    </row>
    <row r="8" spans="1:9" ht="45" x14ac:dyDescent="0.25">
      <c r="A8" s="65"/>
      <c r="B8" s="24" t="s">
        <v>376</v>
      </c>
    </row>
    <row r="9" spans="1:9" ht="30" x14ac:dyDescent="0.25">
      <c r="A9" s="65"/>
      <c r="B9" s="24" t="s">
        <v>378</v>
      </c>
    </row>
    <row r="10" spans="1:9" ht="45" x14ac:dyDescent="0.25">
      <c r="A10" s="65"/>
      <c r="B10" s="23" t="s">
        <v>336</v>
      </c>
    </row>
    <row r="11" spans="1:9" ht="45" x14ac:dyDescent="0.25">
      <c r="A11" s="65"/>
      <c r="B11" s="23" t="s">
        <v>381</v>
      </c>
    </row>
    <row r="12" spans="1:9" ht="75" x14ac:dyDescent="0.25">
      <c r="A12" s="26" t="s">
        <v>335</v>
      </c>
      <c r="B12" s="23" t="s">
        <v>382</v>
      </c>
    </row>
    <row r="13" spans="1:9" ht="45" x14ac:dyDescent="0.25">
      <c r="A13" s="26" t="s">
        <v>379</v>
      </c>
      <c r="B13" s="22" t="s">
        <v>367</v>
      </c>
    </row>
    <row r="15" spans="1:9" x14ac:dyDescent="0.25">
      <c r="A15" s="66" t="s">
        <v>342</v>
      </c>
      <c r="B15" s="66"/>
    </row>
    <row r="16" spans="1:9" s="18" customFormat="1" ht="30" x14ac:dyDescent="0.25">
      <c r="A16" s="27" t="s">
        <v>344</v>
      </c>
      <c r="B16" s="21" t="s">
        <v>368</v>
      </c>
      <c r="C16" s="17"/>
      <c r="D16" s="17"/>
      <c r="E16" s="17"/>
      <c r="F16" s="17"/>
      <c r="G16" s="17"/>
      <c r="H16" s="17"/>
      <c r="I16" s="17"/>
    </row>
    <row r="17" spans="1:2" ht="45" x14ac:dyDescent="0.25">
      <c r="A17" s="27" t="s">
        <v>345</v>
      </c>
      <c r="B17" s="21" t="s">
        <v>369</v>
      </c>
    </row>
    <row r="18" spans="1:2" ht="45" x14ac:dyDescent="0.25">
      <c r="A18" s="27" t="s">
        <v>346</v>
      </c>
      <c r="B18" s="21" t="s">
        <v>338</v>
      </c>
    </row>
    <row r="19" spans="1:2" ht="45" x14ac:dyDescent="0.25">
      <c r="A19" s="27" t="s">
        <v>347</v>
      </c>
      <c r="B19" s="21" t="s">
        <v>339</v>
      </c>
    </row>
    <row r="20" spans="1:2" ht="60" x14ac:dyDescent="0.25">
      <c r="A20" s="27" t="s">
        <v>348</v>
      </c>
      <c r="B20" s="21" t="s">
        <v>340</v>
      </c>
    </row>
    <row r="21" spans="1:2" x14ac:dyDescent="0.25">
      <c r="B21" s="19"/>
    </row>
    <row r="22" spans="1:2" x14ac:dyDescent="0.25">
      <c r="A22" s="66" t="s">
        <v>343</v>
      </c>
      <c r="B22" s="66"/>
    </row>
    <row r="23" spans="1:2" ht="45" x14ac:dyDescent="0.25">
      <c r="A23" s="27" t="s">
        <v>349</v>
      </c>
      <c r="B23" s="21" t="s">
        <v>341</v>
      </c>
    </row>
    <row r="24" spans="1:2" ht="45" x14ac:dyDescent="0.25">
      <c r="A24" s="27" t="s">
        <v>350</v>
      </c>
      <c r="B24" s="21" t="s">
        <v>370</v>
      </c>
    </row>
    <row r="25" spans="1:2" ht="75" x14ac:dyDescent="0.25">
      <c r="A25" s="27" t="s">
        <v>351</v>
      </c>
      <c r="B25" s="21" t="s">
        <v>371</v>
      </c>
    </row>
    <row r="26" spans="1:2" ht="45" x14ac:dyDescent="0.25">
      <c r="A26" s="27" t="s">
        <v>352</v>
      </c>
      <c r="B26" s="21" t="s">
        <v>372</v>
      </c>
    </row>
    <row r="27" spans="1:2" ht="75" x14ac:dyDescent="0.25">
      <c r="A27" s="27" t="s">
        <v>353</v>
      </c>
      <c r="B27" s="21" t="s">
        <v>373</v>
      </c>
    </row>
    <row r="29" spans="1:2" ht="132" x14ac:dyDescent="0.25">
      <c r="A29" s="25" t="s">
        <v>384</v>
      </c>
      <c r="B29" s="31" t="s">
        <v>385</v>
      </c>
    </row>
  </sheetData>
  <sheetProtection algorithmName="SHA-512" hashValue="5Ks5+fT7TSWtb+FObrHr8PZ+Q/FEfZgU7bnFr89q7r+VRyj4hD9cB/7zVEzhKQpj+zL2uz9aFPZ85CkNjG8u8A==" saltValue="fq2rrVcN6ChD4YkUIfSYbw==" spinCount="100000" sheet="1" objects="1" scenarios="1" autoFilter="0"/>
  <mergeCells count="4">
    <mergeCell ref="A2:B2"/>
    <mergeCell ref="A5:A11"/>
    <mergeCell ref="A15:B15"/>
    <mergeCell ref="A22:B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F294E-EE9F-494F-90B1-322C0FBC0D08}">
  <dimension ref="A1:C21"/>
  <sheetViews>
    <sheetView workbookViewId="0">
      <selection activeCell="A2" sqref="A2"/>
    </sheetView>
  </sheetViews>
  <sheetFormatPr defaultColWidth="9.140625" defaultRowHeight="15" x14ac:dyDescent="0.25"/>
  <cols>
    <col min="1" max="1" width="130.85546875" style="45" customWidth="1"/>
    <col min="2" max="2" width="84.42578125" style="45" customWidth="1"/>
    <col min="3" max="3" width="23.85546875" style="47" customWidth="1"/>
    <col min="4" max="16384" width="9.140625" style="45"/>
  </cols>
  <sheetData>
    <row r="1" spans="1:3" ht="30" x14ac:dyDescent="0.25">
      <c r="A1" s="44" t="s">
        <v>366</v>
      </c>
      <c r="C1" s="45"/>
    </row>
    <row r="2" spans="1:3" x14ac:dyDescent="0.25">
      <c r="A2" s="46"/>
      <c r="C2" s="45"/>
    </row>
    <row r="3" spans="1:3" x14ac:dyDescent="0.25">
      <c r="A3" s="46"/>
      <c r="C3" s="45"/>
    </row>
    <row r="4" spans="1:3" x14ac:dyDescent="0.25">
      <c r="A4" s="46"/>
      <c r="C4" s="45"/>
    </row>
    <row r="5" spans="1:3" x14ac:dyDescent="0.25">
      <c r="A5" s="46"/>
    </row>
    <row r="6" spans="1:3" x14ac:dyDescent="0.25">
      <c r="A6" s="46"/>
    </row>
    <row r="7" spans="1:3" x14ac:dyDescent="0.25">
      <c r="A7" s="46"/>
    </row>
    <row r="8" spans="1:3" x14ac:dyDescent="0.25">
      <c r="A8" s="46"/>
    </row>
    <row r="9" spans="1:3" x14ac:dyDescent="0.25">
      <c r="A9" s="46"/>
    </row>
    <row r="10" spans="1:3" x14ac:dyDescent="0.25">
      <c r="A10" s="46"/>
    </row>
    <row r="11" spans="1:3" x14ac:dyDescent="0.25">
      <c r="A11" s="46"/>
    </row>
    <row r="12" spans="1:3" x14ac:dyDescent="0.25">
      <c r="A12" s="46"/>
    </row>
    <row r="13" spans="1:3" x14ac:dyDescent="0.25">
      <c r="A13" s="46"/>
    </row>
    <row r="14" spans="1:3" x14ac:dyDescent="0.25">
      <c r="A14" s="46"/>
    </row>
    <row r="15" spans="1:3" x14ac:dyDescent="0.25">
      <c r="A15" s="46"/>
    </row>
    <row r="16" spans="1:3" x14ac:dyDescent="0.25">
      <c r="A16" s="46"/>
    </row>
    <row r="17" spans="1:1" x14ac:dyDescent="0.25">
      <c r="A17" s="46"/>
    </row>
    <row r="18" spans="1:1" x14ac:dyDescent="0.25">
      <c r="A18" s="46"/>
    </row>
    <row r="19" spans="1:1" x14ac:dyDescent="0.25">
      <c r="A19" s="46"/>
    </row>
    <row r="20" spans="1:1" x14ac:dyDescent="0.25">
      <c r="A20" s="46"/>
    </row>
    <row r="21" spans="1:1" x14ac:dyDescent="0.25">
      <c r="A21" s="4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46204-21B5-4ABE-9596-6A2188D9F0DA}">
  <dimension ref="A1:M44"/>
  <sheetViews>
    <sheetView zoomScale="70" zoomScaleNormal="70" workbookViewId="0">
      <pane xSplit="8" ySplit="1" topLeftCell="I2" activePane="bottomRight" state="frozen"/>
      <selection pane="topRight" activeCell="I1" sqref="I1"/>
      <selection pane="bottomLeft" activeCell="A2" sqref="A2"/>
      <selection pane="bottomRight" activeCell="G3" sqref="G3"/>
    </sheetView>
  </sheetViews>
  <sheetFormatPr defaultColWidth="9" defaultRowHeight="15" x14ac:dyDescent="0.25"/>
  <cols>
    <col min="1" max="1" width="4.85546875" style="6" customWidth="1"/>
    <col min="2" max="2" width="19.85546875" style="1" bestFit="1" customWidth="1"/>
    <col min="3" max="3" width="15.42578125" style="1" customWidth="1"/>
    <col min="4" max="4" width="32.85546875" style="1" customWidth="1"/>
    <col min="5" max="5" width="49.85546875" style="1" customWidth="1"/>
    <col min="6" max="7" width="19.7109375" style="1" customWidth="1"/>
    <col min="8" max="8" width="44" style="1" customWidth="1"/>
    <col min="9" max="9" width="32.85546875" style="1" customWidth="1"/>
    <col min="10" max="11" width="32.7109375" style="1" customWidth="1"/>
    <col min="12" max="12" width="34.7109375" style="1" customWidth="1"/>
    <col min="13" max="13" width="43.5703125" style="1" customWidth="1"/>
    <col min="14" max="16384" width="9" style="1"/>
  </cols>
  <sheetData>
    <row r="1" spans="1:13" s="5" customFormat="1" ht="75" x14ac:dyDescent="0.25">
      <c r="A1" s="7" t="s">
        <v>0</v>
      </c>
      <c r="B1" s="7" t="s">
        <v>1</v>
      </c>
      <c r="C1" s="7" t="s">
        <v>2</v>
      </c>
      <c r="D1" s="7" t="s">
        <v>3</v>
      </c>
      <c r="E1" s="7" t="s">
        <v>4</v>
      </c>
      <c r="F1" s="20" t="s">
        <v>5</v>
      </c>
      <c r="G1" s="20" t="s">
        <v>6</v>
      </c>
      <c r="H1" s="20" t="s">
        <v>254</v>
      </c>
      <c r="I1" s="7" t="s">
        <v>245</v>
      </c>
      <c r="J1" s="7" t="s">
        <v>242</v>
      </c>
      <c r="K1" s="7" t="s">
        <v>243</v>
      </c>
      <c r="L1" s="7" t="s">
        <v>244</v>
      </c>
      <c r="M1" s="7" t="s">
        <v>213</v>
      </c>
    </row>
    <row r="2" spans="1:13" s="2" customFormat="1" x14ac:dyDescent="0.25">
      <c r="A2" s="14">
        <v>1</v>
      </c>
      <c r="B2" s="10" t="s">
        <v>7</v>
      </c>
      <c r="C2" s="10"/>
      <c r="D2" s="10"/>
      <c r="E2" s="11"/>
      <c r="F2" s="55"/>
      <c r="G2" s="55"/>
      <c r="H2" s="55"/>
      <c r="I2" s="11"/>
      <c r="J2" s="11"/>
      <c r="K2" s="11"/>
      <c r="L2" s="11"/>
      <c r="M2" s="11"/>
    </row>
    <row r="3" spans="1:13" s="2" customFormat="1" ht="228" x14ac:dyDescent="0.25">
      <c r="A3" s="8">
        <v>1.1000000000000001</v>
      </c>
      <c r="B3" s="9" t="s">
        <v>8</v>
      </c>
      <c r="C3" s="9" t="s">
        <v>9</v>
      </c>
      <c r="D3" s="9" t="s">
        <v>10</v>
      </c>
      <c r="E3" s="9" t="s">
        <v>241</v>
      </c>
      <c r="F3" s="43" t="s">
        <v>249</v>
      </c>
      <c r="G3" s="43" t="s">
        <v>200</v>
      </c>
      <c r="H3" s="56"/>
      <c r="I3" s="9" t="s">
        <v>203</v>
      </c>
      <c r="J3" s="9" t="s">
        <v>214</v>
      </c>
      <c r="K3" s="9" t="s">
        <v>215</v>
      </c>
      <c r="L3" s="9" t="s">
        <v>246</v>
      </c>
      <c r="M3" s="9" t="s">
        <v>258</v>
      </c>
    </row>
    <row r="4" spans="1:13" ht="180" x14ac:dyDescent="0.25">
      <c r="A4" s="8">
        <v>1.2</v>
      </c>
      <c r="B4" s="9" t="s">
        <v>8</v>
      </c>
      <c r="C4" s="9" t="s">
        <v>14</v>
      </c>
      <c r="D4" s="9" t="s">
        <v>15</v>
      </c>
      <c r="E4" s="9" t="s">
        <v>247</v>
      </c>
      <c r="F4" s="43" t="s">
        <v>249</v>
      </c>
      <c r="G4" s="43" t="s">
        <v>200</v>
      </c>
      <c r="H4" s="56"/>
      <c r="I4" s="9" t="s">
        <v>209</v>
      </c>
      <c r="J4" s="9" t="s">
        <v>208</v>
      </c>
      <c r="K4" s="9" t="s">
        <v>207</v>
      </c>
      <c r="L4" s="9" t="s">
        <v>248</v>
      </c>
      <c r="M4" s="9" t="s">
        <v>257</v>
      </c>
    </row>
    <row r="5" spans="1:13" s="2" customFormat="1" ht="108" x14ac:dyDescent="0.25">
      <c r="A5" s="8">
        <v>1.3</v>
      </c>
      <c r="B5" s="9" t="s">
        <v>8</v>
      </c>
      <c r="C5" s="9" t="s">
        <v>17</v>
      </c>
      <c r="D5" s="9" t="s">
        <v>18</v>
      </c>
      <c r="E5" s="9" t="s">
        <v>19</v>
      </c>
      <c r="F5" s="43" t="s">
        <v>249</v>
      </c>
      <c r="G5" s="43" t="s">
        <v>200</v>
      </c>
      <c r="H5" s="56"/>
      <c r="I5" s="9" t="s">
        <v>250</v>
      </c>
      <c r="J5" s="9" t="s">
        <v>251</v>
      </c>
      <c r="K5" s="9" t="s">
        <v>252</v>
      </c>
      <c r="L5" s="9" t="s">
        <v>484</v>
      </c>
      <c r="M5" s="9" t="s">
        <v>267</v>
      </c>
    </row>
    <row r="6" spans="1:13" s="12" customFormat="1" x14ac:dyDescent="0.25">
      <c r="A6" s="29">
        <v>2</v>
      </c>
      <c r="B6" s="30" t="s">
        <v>20</v>
      </c>
      <c r="C6" s="16"/>
      <c r="D6" s="16"/>
      <c r="E6" s="16"/>
      <c r="F6" s="57"/>
      <c r="G6" s="57"/>
      <c r="H6" s="58"/>
      <c r="I6" s="16"/>
      <c r="J6" s="16"/>
      <c r="K6" s="16"/>
      <c r="L6" s="16"/>
      <c r="M6" s="16"/>
    </row>
    <row r="7" spans="1:13" s="2" customFormat="1" ht="120" x14ac:dyDescent="0.25">
      <c r="A7" s="8">
        <v>2.1</v>
      </c>
      <c r="B7" s="9" t="s">
        <v>21</v>
      </c>
      <c r="C7" s="9" t="s">
        <v>22</v>
      </c>
      <c r="D7" s="9" t="s">
        <v>256</v>
      </c>
      <c r="E7" s="9" t="s">
        <v>253</v>
      </c>
      <c r="F7" s="43" t="s">
        <v>249</v>
      </c>
      <c r="G7" s="43" t="s">
        <v>200</v>
      </c>
      <c r="H7" s="56"/>
      <c r="I7" s="9" t="s">
        <v>23</v>
      </c>
      <c r="J7" s="9" t="s">
        <v>24</v>
      </c>
      <c r="K7" s="9" t="s">
        <v>25</v>
      </c>
      <c r="L7" s="9" t="s">
        <v>216</v>
      </c>
      <c r="M7" s="9" t="s">
        <v>261</v>
      </c>
    </row>
    <row r="8" spans="1:13" s="2" customFormat="1" ht="108" x14ac:dyDescent="0.25">
      <c r="A8" s="8">
        <v>2.2000000000000002</v>
      </c>
      <c r="B8" s="9" t="s">
        <v>21</v>
      </c>
      <c r="C8" s="9" t="s">
        <v>26</v>
      </c>
      <c r="D8" s="9" t="s">
        <v>27</v>
      </c>
      <c r="E8" s="9" t="s">
        <v>28</v>
      </c>
      <c r="F8" s="43" t="s">
        <v>249</v>
      </c>
      <c r="G8" s="43" t="s">
        <v>200</v>
      </c>
      <c r="H8" s="56"/>
      <c r="I8" s="9" t="s">
        <v>29</v>
      </c>
      <c r="J8" s="9" t="s">
        <v>255</v>
      </c>
      <c r="K8" s="9" t="s">
        <v>30</v>
      </c>
      <c r="L8" s="9" t="s">
        <v>217</v>
      </c>
      <c r="M8" s="9" t="s">
        <v>260</v>
      </c>
    </row>
    <row r="9" spans="1:13" s="2" customFormat="1" ht="168" x14ac:dyDescent="0.25">
      <c r="A9" s="8">
        <v>2.2999999999999998</v>
      </c>
      <c r="B9" s="9" t="s">
        <v>21</v>
      </c>
      <c r="C9" s="9" t="s">
        <v>31</v>
      </c>
      <c r="D9" s="9" t="s">
        <v>32</v>
      </c>
      <c r="E9" s="9" t="s">
        <v>218</v>
      </c>
      <c r="F9" s="43" t="s">
        <v>249</v>
      </c>
      <c r="G9" s="43" t="s">
        <v>200</v>
      </c>
      <c r="H9" s="56"/>
      <c r="I9" s="9" t="s">
        <v>262</v>
      </c>
      <c r="J9" s="9" t="s">
        <v>263</v>
      </c>
      <c r="K9" s="9" t="s">
        <v>264</v>
      </c>
      <c r="L9" s="9" t="s">
        <v>265</v>
      </c>
      <c r="M9" s="9" t="s">
        <v>259</v>
      </c>
    </row>
    <row r="10" spans="1:13" s="2" customFormat="1" ht="96" x14ac:dyDescent="0.25">
      <c r="A10" s="8">
        <v>2.4</v>
      </c>
      <c r="B10" s="9" t="s">
        <v>21</v>
      </c>
      <c r="C10" s="9" t="s">
        <v>33</v>
      </c>
      <c r="D10" s="9" t="s">
        <v>34</v>
      </c>
      <c r="E10" s="9" t="s">
        <v>35</v>
      </c>
      <c r="F10" s="43" t="s">
        <v>249</v>
      </c>
      <c r="G10" s="43" t="s">
        <v>200</v>
      </c>
      <c r="H10" s="56"/>
      <c r="I10" s="9" t="s">
        <v>37</v>
      </c>
      <c r="J10" s="9" t="s">
        <v>38</v>
      </c>
      <c r="K10" s="9" t="s">
        <v>39</v>
      </c>
      <c r="L10" s="9" t="s">
        <v>40</v>
      </c>
      <c r="M10" s="9" t="s">
        <v>266</v>
      </c>
    </row>
    <row r="11" spans="1:13" s="13" customFormat="1" x14ac:dyDescent="0.25">
      <c r="A11" s="29">
        <v>3</v>
      </c>
      <c r="B11" s="30" t="s">
        <v>41</v>
      </c>
      <c r="C11" s="16"/>
      <c r="D11" s="16"/>
      <c r="E11" s="16"/>
      <c r="F11" s="57"/>
      <c r="G11" s="57"/>
      <c r="H11" s="58"/>
      <c r="I11" s="16"/>
      <c r="J11" s="16"/>
      <c r="K11" s="16"/>
      <c r="L11" s="16"/>
      <c r="M11" s="16"/>
    </row>
    <row r="12" spans="1:13" s="2" customFormat="1" ht="408" x14ac:dyDescent="0.25">
      <c r="A12" s="8">
        <v>3.1</v>
      </c>
      <c r="B12" s="9" t="s">
        <v>42</v>
      </c>
      <c r="C12" s="9" t="s">
        <v>43</v>
      </c>
      <c r="D12" s="9" t="s">
        <v>268</v>
      </c>
      <c r="E12" s="9" t="s">
        <v>362</v>
      </c>
      <c r="F12" s="43" t="s">
        <v>249</v>
      </c>
      <c r="G12" s="43" t="s">
        <v>200</v>
      </c>
      <c r="H12" s="56"/>
      <c r="I12" s="9" t="s">
        <v>45</v>
      </c>
      <c r="J12" s="9" t="s">
        <v>46</v>
      </c>
      <c r="K12" s="9" t="s">
        <v>47</v>
      </c>
      <c r="L12" s="9" t="s">
        <v>48</v>
      </c>
      <c r="M12" s="9" t="s">
        <v>274</v>
      </c>
    </row>
    <row r="13" spans="1:13" s="2" customFormat="1" ht="240" x14ac:dyDescent="0.25">
      <c r="A13" s="8">
        <v>3.2</v>
      </c>
      <c r="B13" s="9" t="s">
        <v>42</v>
      </c>
      <c r="C13" s="9" t="s">
        <v>49</v>
      </c>
      <c r="D13" s="9" t="s">
        <v>50</v>
      </c>
      <c r="E13" s="9" t="s">
        <v>51</v>
      </c>
      <c r="F13" s="43" t="s">
        <v>249</v>
      </c>
      <c r="G13" s="43" t="s">
        <v>200</v>
      </c>
      <c r="H13" s="56"/>
      <c r="I13" s="9" t="s">
        <v>210</v>
      </c>
      <c r="J13" s="9" t="s">
        <v>204</v>
      </c>
      <c r="K13" s="9" t="s">
        <v>52</v>
      </c>
      <c r="L13" s="9" t="s">
        <v>205</v>
      </c>
      <c r="M13" s="9" t="s">
        <v>275</v>
      </c>
    </row>
    <row r="14" spans="1:13" ht="312" x14ac:dyDescent="0.25">
      <c r="A14" s="8">
        <v>3.3</v>
      </c>
      <c r="B14" s="9" t="s">
        <v>42</v>
      </c>
      <c r="C14" s="9" t="s">
        <v>53</v>
      </c>
      <c r="D14" s="9" t="s">
        <v>54</v>
      </c>
      <c r="E14" s="9" t="s">
        <v>279</v>
      </c>
      <c r="F14" s="43" t="s">
        <v>249</v>
      </c>
      <c r="G14" s="43" t="s">
        <v>200</v>
      </c>
      <c r="H14" s="56"/>
      <c r="I14" s="9" t="s">
        <v>276</v>
      </c>
      <c r="J14" s="9" t="s">
        <v>277</v>
      </c>
      <c r="K14" s="9" t="s">
        <v>278</v>
      </c>
      <c r="L14" s="9" t="s">
        <v>280</v>
      </c>
      <c r="M14" s="9" t="s">
        <v>281</v>
      </c>
    </row>
    <row r="15" spans="1:13" s="12" customFormat="1" x14ac:dyDescent="0.25">
      <c r="A15" s="29">
        <v>4</v>
      </c>
      <c r="B15" s="30" t="s">
        <v>55</v>
      </c>
      <c r="C15" s="16"/>
      <c r="D15" s="16"/>
      <c r="E15" s="16"/>
      <c r="F15" s="57"/>
      <c r="G15" s="57"/>
      <c r="H15" s="58"/>
      <c r="I15" s="16"/>
      <c r="J15" s="16"/>
      <c r="K15" s="16"/>
      <c r="L15" s="16"/>
      <c r="M15" s="16"/>
    </row>
    <row r="16" spans="1:13" s="2" customFormat="1" ht="288" x14ac:dyDescent="0.25">
      <c r="A16" s="8">
        <v>4.0999999999999996</v>
      </c>
      <c r="B16" s="9" t="s">
        <v>56</v>
      </c>
      <c r="C16" s="9" t="s">
        <v>58</v>
      </c>
      <c r="D16" s="9" t="s">
        <v>282</v>
      </c>
      <c r="E16" s="9" t="s">
        <v>480</v>
      </c>
      <c r="F16" s="43" t="s">
        <v>249</v>
      </c>
      <c r="G16" s="43" t="s">
        <v>200</v>
      </c>
      <c r="H16" s="56"/>
      <c r="I16" s="9" t="s">
        <v>283</v>
      </c>
      <c r="J16" s="9" t="s">
        <v>290</v>
      </c>
      <c r="K16" s="9" t="s">
        <v>284</v>
      </c>
      <c r="L16" s="9" t="s">
        <v>289</v>
      </c>
      <c r="M16" s="9" t="s">
        <v>288</v>
      </c>
    </row>
    <row r="17" spans="1:13" s="2" customFormat="1" ht="168" x14ac:dyDescent="0.25">
      <c r="A17" s="8">
        <v>4.2</v>
      </c>
      <c r="B17" s="9" t="s">
        <v>56</v>
      </c>
      <c r="C17" s="9" t="s">
        <v>59</v>
      </c>
      <c r="D17" s="9" t="s">
        <v>60</v>
      </c>
      <c r="E17" s="9" t="s">
        <v>219</v>
      </c>
      <c r="F17" s="43" t="s">
        <v>249</v>
      </c>
      <c r="G17" s="43" t="s">
        <v>200</v>
      </c>
      <c r="H17" s="56"/>
      <c r="I17" s="9" t="s">
        <v>291</v>
      </c>
      <c r="J17" s="9" t="s">
        <v>61</v>
      </c>
      <c r="K17" s="9" t="s">
        <v>62</v>
      </c>
      <c r="L17" s="9" t="s">
        <v>220</v>
      </c>
      <c r="M17" s="9" t="s">
        <v>293</v>
      </c>
    </row>
    <row r="18" spans="1:13" s="2" customFormat="1" ht="348" x14ac:dyDescent="0.25">
      <c r="A18" s="8">
        <v>4.3</v>
      </c>
      <c r="B18" s="9" t="s">
        <v>56</v>
      </c>
      <c r="C18" s="9" t="s">
        <v>63</v>
      </c>
      <c r="D18" s="9" t="s">
        <v>64</v>
      </c>
      <c r="E18" s="9" t="s">
        <v>221</v>
      </c>
      <c r="F18" s="43" t="s">
        <v>249</v>
      </c>
      <c r="G18" s="43" t="s">
        <v>200</v>
      </c>
      <c r="H18" s="56"/>
      <c r="I18" s="9" t="s">
        <v>292</v>
      </c>
      <c r="J18" s="9" t="s">
        <v>65</v>
      </c>
      <c r="K18" s="9" t="s">
        <v>66</v>
      </c>
      <c r="L18" s="9" t="s">
        <v>67</v>
      </c>
      <c r="M18" s="9" t="s">
        <v>295</v>
      </c>
    </row>
    <row r="19" spans="1:13" s="12" customFormat="1" x14ac:dyDescent="0.25">
      <c r="A19" s="29">
        <v>5</v>
      </c>
      <c r="B19" s="30" t="s">
        <v>68</v>
      </c>
      <c r="C19" s="16"/>
      <c r="D19" s="16"/>
      <c r="E19" s="16"/>
      <c r="F19" s="57"/>
      <c r="G19" s="57"/>
      <c r="H19" s="58"/>
      <c r="I19" s="16"/>
      <c r="J19" s="16"/>
      <c r="K19" s="16"/>
      <c r="L19" s="16"/>
      <c r="M19" s="16"/>
    </row>
    <row r="20" spans="1:13" s="2" customFormat="1" ht="132" x14ac:dyDescent="0.25">
      <c r="A20" s="8">
        <v>5.0999999999999996</v>
      </c>
      <c r="B20" s="9" t="s">
        <v>69</v>
      </c>
      <c r="C20" s="9" t="s">
        <v>70</v>
      </c>
      <c r="D20" s="9" t="s">
        <v>71</v>
      </c>
      <c r="E20" s="9" t="s">
        <v>296</v>
      </c>
      <c r="F20" s="43" t="s">
        <v>249</v>
      </c>
      <c r="G20" s="43" t="s">
        <v>200</v>
      </c>
      <c r="H20" s="56"/>
      <c r="I20" s="9" t="s">
        <v>294</v>
      </c>
      <c r="J20" s="9" t="s">
        <v>211</v>
      </c>
      <c r="K20" s="9" t="s">
        <v>72</v>
      </c>
      <c r="L20" s="9" t="s">
        <v>73</v>
      </c>
      <c r="M20" s="9" t="s">
        <v>300</v>
      </c>
    </row>
    <row r="21" spans="1:13" s="2" customFormat="1" ht="132" x14ac:dyDescent="0.25">
      <c r="A21" s="8">
        <v>5.2</v>
      </c>
      <c r="B21" s="9" t="s">
        <v>69</v>
      </c>
      <c r="C21" s="9" t="s">
        <v>74</v>
      </c>
      <c r="D21" s="9" t="s">
        <v>75</v>
      </c>
      <c r="E21" s="9" t="s">
        <v>76</v>
      </c>
      <c r="F21" s="43" t="s">
        <v>249</v>
      </c>
      <c r="G21" s="43" t="s">
        <v>200</v>
      </c>
      <c r="H21" s="56"/>
      <c r="I21" s="9" t="s">
        <v>297</v>
      </c>
      <c r="J21" s="9" t="s">
        <v>77</v>
      </c>
      <c r="K21" s="9" t="s">
        <v>78</v>
      </c>
      <c r="L21" s="9" t="s">
        <v>79</v>
      </c>
      <c r="M21" s="9" t="s">
        <v>481</v>
      </c>
    </row>
    <row r="22" spans="1:13" s="2" customFormat="1" ht="180" x14ac:dyDescent="0.25">
      <c r="A22" s="8">
        <v>5.3</v>
      </c>
      <c r="B22" s="9" t="s">
        <v>80</v>
      </c>
      <c r="C22" s="9" t="s">
        <v>81</v>
      </c>
      <c r="D22" s="9" t="s">
        <v>82</v>
      </c>
      <c r="E22" s="9" t="s">
        <v>298</v>
      </c>
      <c r="F22" s="43" t="s">
        <v>249</v>
      </c>
      <c r="G22" s="43" t="s">
        <v>200</v>
      </c>
      <c r="H22" s="56"/>
      <c r="I22" s="9" t="s">
        <v>83</v>
      </c>
      <c r="J22" s="9" t="s">
        <v>84</v>
      </c>
      <c r="K22" s="9" t="s">
        <v>85</v>
      </c>
      <c r="L22" s="9" t="s">
        <v>222</v>
      </c>
      <c r="M22" s="9" t="s">
        <v>304</v>
      </c>
    </row>
    <row r="23" spans="1:13" ht="168" x14ac:dyDescent="0.25">
      <c r="A23" s="8">
        <v>5.4</v>
      </c>
      <c r="B23" s="9" t="s">
        <v>80</v>
      </c>
      <c r="C23" s="9" t="s">
        <v>86</v>
      </c>
      <c r="D23" s="9" t="s">
        <v>87</v>
      </c>
      <c r="E23" s="9" t="s">
        <v>223</v>
      </c>
      <c r="F23" s="43" t="s">
        <v>249</v>
      </c>
      <c r="G23" s="43" t="s">
        <v>200</v>
      </c>
      <c r="H23" s="56"/>
      <c r="I23" s="9" t="s">
        <v>88</v>
      </c>
      <c r="J23" s="9" t="s">
        <v>89</v>
      </c>
      <c r="K23" s="9" t="s">
        <v>90</v>
      </c>
      <c r="L23" s="9" t="s">
        <v>91</v>
      </c>
      <c r="M23" s="9" t="s">
        <v>305</v>
      </c>
    </row>
    <row r="24" spans="1:13" s="2" customFormat="1" ht="156" x14ac:dyDescent="0.25">
      <c r="A24" s="8">
        <v>5.5</v>
      </c>
      <c r="B24" s="9" t="s">
        <v>80</v>
      </c>
      <c r="C24" s="9" t="s">
        <v>92</v>
      </c>
      <c r="D24" s="9" t="s">
        <v>93</v>
      </c>
      <c r="E24" s="9" t="s">
        <v>330</v>
      </c>
      <c r="F24" s="43" t="s">
        <v>249</v>
      </c>
      <c r="G24" s="43" t="s">
        <v>200</v>
      </c>
      <c r="H24" s="56"/>
      <c r="I24" s="9" t="s">
        <v>299</v>
      </c>
      <c r="J24" s="9" t="s">
        <v>94</v>
      </c>
      <c r="K24" s="9" t="s">
        <v>95</v>
      </c>
      <c r="L24" s="9" t="s">
        <v>224</v>
      </c>
      <c r="M24" s="9" t="s">
        <v>306</v>
      </c>
    </row>
    <row r="25" spans="1:13" s="2" customFormat="1" ht="144" x14ac:dyDescent="0.25">
      <c r="A25" s="8">
        <v>5.6</v>
      </c>
      <c r="B25" s="9" t="s">
        <v>80</v>
      </c>
      <c r="C25" s="9" t="s">
        <v>96</v>
      </c>
      <c r="D25" s="9" t="s">
        <v>97</v>
      </c>
      <c r="E25" s="9" t="s">
        <v>225</v>
      </c>
      <c r="F25" s="43" t="s">
        <v>249</v>
      </c>
      <c r="G25" s="43" t="s">
        <v>200</v>
      </c>
      <c r="H25" s="56"/>
      <c r="I25" s="9" t="s">
        <v>98</v>
      </c>
      <c r="J25" s="9" t="s">
        <v>99</v>
      </c>
      <c r="K25" s="9" t="s">
        <v>206</v>
      </c>
      <c r="L25" s="9" t="s">
        <v>100</v>
      </c>
      <c r="M25" s="9" t="s">
        <v>301</v>
      </c>
    </row>
    <row r="26" spans="1:13" s="2" customFormat="1" ht="132" x14ac:dyDescent="0.25">
      <c r="A26" s="8">
        <v>5.7</v>
      </c>
      <c r="B26" s="9" t="s">
        <v>80</v>
      </c>
      <c r="C26" s="9" t="s">
        <v>101</v>
      </c>
      <c r="D26" s="9" t="s">
        <v>102</v>
      </c>
      <c r="E26" s="9" t="s">
        <v>302</v>
      </c>
      <c r="F26" s="43" t="s">
        <v>249</v>
      </c>
      <c r="G26" s="43" t="s">
        <v>200</v>
      </c>
      <c r="H26" s="56"/>
      <c r="I26" s="9" t="s">
        <v>303</v>
      </c>
      <c r="J26" s="9" t="s">
        <v>103</v>
      </c>
      <c r="K26" s="9" t="s">
        <v>104</v>
      </c>
      <c r="L26" s="9" t="s">
        <v>105</v>
      </c>
      <c r="M26" s="9" t="s">
        <v>307</v>
      </c>
    </row>
    <row r="27" spans="1:13" s="2" customFormat="1" ht="132" x14ac:dyDescent="0.25">
      <c r="A27" s="8">
        <v>5.8</v>
      </c>
      <c r="B27" s="9" t="s">
        <v>80</v>
      </c>
      <c r="C27" s="9" t="s">
        <v>106</v>
      </c>
      <c r="D27" s="9" t="s">
        <v>107</v>
      </c>
      <c r="E27" s="9" t="s">
        <v>226</v>
      </c>
      <c r="F27" s="43" t="s">
        <v>249</v>
      </c>
      <c r="G27" s="43" t="s">
        <v>200</v>
      </c>
      <c r="H27" s="56"/>
      <c r="I27" s="9" t="s">
        <v>212</v>
      </c>
      <c r="J27" s="9" t="s">
        <v>108</v>
      </c>
      <c r="K27" s="9" t="s">
        <v>109</v>
      </c>
      <c r="L27" s="9" t="s">
        <v>227</v>
      </c>
      <c r="M27" s="9" t="s">
        <v>308</v>
      </c>
    </row>
    <row r="28" spans="1:13" s="2" customFormat="1" ht="144" x14ac:dyDescent="0.25">
      <c r="A28" s="8">
        <v>5.9</v>
      </c>
      <c r="B28" s="9" t="s">
        <v>80</v>
      </c>
      <c r="C28" s="9" t="s">
        <v>110</v>
      </c>
      <c r="D28" s="9" t="s">
        <v>111</v>
      </c>
      <c r="E28" s="9" t="s">
        <v>112</v>
      </c>
      <c r="F28" s="43" t="s">
        <v>249</v>
      </c>
      <c r="G28" s="43" t="s">
        <v>200</v>
      </c>
      <c r="H28" s="56"/>
      <c r="I28" s="9" t="s">
        <v>113</v>
      </c>
      <c r="J28" s="9" t="s">
        <v>114</v>
      </c>
      <c r="K28" s="9" t="s">
        <v>115</v>
      </c>
      <c r="L28" s="9" t="s">
        <v>116</v>
      </c>
      <c r="M28" s="9" t="s">
        <v>482</v>
      </c>
    </row>
    <row r="29" spans="1:13" s="12" customFormat="1" x14ac:dyDescent="0.25">
      <c r="A29" s="29">
        <v>6</v>
      </c>
      <c r="B29" s="30" t="s">
        <v>117</v>
      </c>
      <c r="C29" s="16"/>
      <c r="D29" s="16"/>
      <c r="E29" s="16"/>
      <c r="F29" s="57"/>
      <c r="G29" s="57"/>
      <c r="H29" s="58"/>
      <c r="I29" s="16"/>
      <c r="J29" s="16"/>
      <c r="K29" s="16"/>
      <c r="L29" s="16"/>
      <c r="M29" s="16"/>
    </row>
    <row r="30" spans="1:13" s="2" customFormat="1" ht="108" x14ac:dyDescent="0.25">
      <c r="A30" s="8">
        <v>6.1</v>
      </c>
      <c r="B30" s="9" t="s">
        <v>118</v>
      </c>
      <c r="C30" s="9" t="s">
        <v>119</v>
      </c>
      <c r="D30" s="9" t="s">
        <v>120</v>
      </c>
      <c r="E30" s="9" t="s">
        <v>286</v>
      </c>
      <c r="F30" s="43" t="s">
        <v>249</v>
      </c>
      <c r="G30" s="43" t="s">
        <v>200</v>
      </c>
      <c r="H30" s="56"/>
      <c r="I30" s="9" t="s">
        <v>121</v>
      </c>
      <c r="J30" s="9" t="s">
        <v>122</v>
      </c>
      <c r="K30" s="9" t="s">
        <v>123</v>
      </c>
      <c r="L30" s="9" t="s">
        <v>228</v>
      </c>
      <c r="M30" s="9" t="s">
        <v>310</v>
      </c>
    </row>
    <row r="31" spans="1:13" s="2" customFormat="1" ht="132" x14ac:dyDescent="0.25">
      <c r="A31" s="8">
        <v>6.2</v>
      </c>
      <c r="B31" s="9" t="s">
        <v>118</v>
      </c>
      <c r="C31" s="9" t="s">
        <v>124</v>
      </c>
      <c r="D31" s="9" t="s">
        <v>125</v>
      </c>
      <c r="E31" s="9" t="s">
        <v>309</v>
      </c>
      <c r="F31" s="43" t="s">
        <v>249</v>
      </c>
      <c r="G31" s="43" t="s">
        <v>200</v>
      </c>
      <c r="H31" s="56"/>
      <c r="I31" s="9" t="s">
        <v>126</v>
      </c>
      <c r="J31" s="9" t="s">
        <v>127</v>
      </c>
      <c r="K31" s="9" t="s">
        <v>128</v>
      </c>
      <c r="L31" s="9" t="s">
        <v>129</v>
      </c>
      <c r="M31" s="9" t="s">
        <v>311</v>
      </c>
    </row>
    <row r="32" spans="1:13" s="2" customFormat="1" ht="144" x14ac:dyDescent="0.25">
      <c r="A32" s="8">
        <v>6.3</v>
      </c>
      <c r="B32" s="9" t="s">
        <v>130</v>
      </c>
      <c r="C32" s="9" t="s">
        <v>131</v>
      </c>
      <c r="D32" s="9" t="s">
        <v>285</v>
      </c>
      <c r="E32" s="9" t="s">
        <v>313</v>
      </c>
      <c r="F32" s="43" t="s">
        <v>249</v>
      </c>
      <c r="G32" s="43" t="s">
        <v>200</v>
      </c>
      <c r="H32" s="56"/>
      <c r="I32" s="9" t="s">
        <v>132</v>
      </c>
      <c r="J32" s="9" t="s">
        <v>133</v>
      </c>
      <c r="K32" s="9" t="s">
        <v>134</v>
      </c>
      <c r="L32" s="9" t="s">
        <v>135</v>
      </c>
      <c r="M32" s="9" t="s">
        <v>312</v>
      </c>
    </row>
    <row r="33" spans="1:13" s="2" customFormat="1" ht="132" x14ac:dyDescent="0.25">
      <c r="A33" s="8">
        <v>6.4</v>
      </c>
      <c r="B33" s="9" t="s">
        <v>136</v>
      </c>
      <c r="C33" s="9" t="s">
        <v>137</v>
      </c>
      <c r="D33" s="9" t="s">
        <v>138</v>
      </c>
      <c r="E33" s="9" t="s">
        <v>139</v>
      </c>
      <c r="F33" s="43" t="s">
        <v>249</v>
      </c>
      <c r="G33" s="43" t="s">
        <v>200</v>
      </c>
      <c r="H33" s="56"/>
      <c r="I33" s="9" t="s">
        <v>140</v>
      </c>
      <c r="J33" s="9" t="s">
        <v>141</v>
      </c>
      <c r="K33" s="9" t="s">
        <v>142</v>
      </c>
      <c r="L33" s="9" t="s">
        <v>143</v>
      </c>
      <c r="M33" s="9" t="s">
        <v>314</v>
      </c>
    </row>
    <row r="34" spans="1:13" s="2" customFormat="1" ht="120" x14ac:dyDescent="0.25">
      <c r="A34" s="8">
        <v>6.5</v>
      </c>
      <c r="B34" s="9" t="s">
        <v>136</v>
      </c>
      <c r="C34" s="9" t="s">
        <v>478</v>
      </c>
      <c r="D34" s="9" t="s">
        <v>144</v>
      </c>
      <c r="E34" s="9"/>
      <c r="F34" s="43" t="s">
        <v>249</v>
      </c>
      <c r="G34" s="43" t="s">
        <v>200</v>
      </c>
      <c r="H34" s="56"/>
      <c r="I34" s="9" t="s">
        <v>145</v>
      </c>
      <c r="J34" s="9" t="s">
        <v>146</v>
      </c>
      <c r="K34" s="9" t="s">
        <v>147</v>
      </c>
      <c r="L34" s="9" t="s">
        <v>148</v>
      </c>
      <c r="M34" s="9" t="s">
        <v>315</v>
      </c>
    </row>
    <row r="35" spans="1:13" s="2" customFormat="1" ht="96" x14ac:dyDescent="0.25">
      <c r="A35" s="8">
        <v>6.6</v>
      </c>
      <c r="B35" s="9" t="s">
        <v>149</v>
      </c>
      <c r="C35" s="9" t="s">
        <v>150</v>
      </c>
      <c r="D35" s="9" t="s">
        <v>151</v>
      </c>
      <c r="E35" s="9" t="s">
        <v>152</v>
      </c>
      <c r="F35" s="43" t="s">
        <v>249</v>
      </c>
      <c r="G35" s="43" t="s">
        <v>200</v>
      </c>
      <c r="H35" s="56"/>
      <c r="I35" s="9" t="s">
        <v>153</v>
      </c>
      <c r="J35" s="9" t="s">
        <v>154</v>
      </c>
      <c r="K35" s="9" t="s">
        <v>155</v>
      </c>
      <c r="L35" s="9" t="s">
        <v>156</v>
      </c>
      <c r="M35" s="9" t="s">
        <v>316</v>
      </c>
    </row>
    <row r="36" spans="1:13" s="2" customFormat="1" ht="96" x14ac:dyDescent="0.25">
      <c r="A36" s="8">
        <v>6.7</v>
      </c>
      <c r="B36" s="9" t="s">
        <v>149</v>
      </c>
      <c r="C36" s="9" t="s">
        <v>157</v>
      </c>
      <c r="D36" s="9" t="s">
        <v>158</v>
      </c>
      <c r="E36" s="9" t="s">
        <v>287</v>
      </c>
      <c r="F36" s="43" t="s">
        <v>249</v>
      </c>
      <c r="G36" s="43" t="s">
        <v>200</v>
      </c>
      <c r="H36" s="56"/>
      <c r="I36" s="9" t="s">
        <v>159</v>
      </c>
      <c r="J36" s="9" t="s">
        <v>160</v>
      </c>
      <c r="K36" s="9" t="s">
        <v>161</v>
      </c>
      <c r="L36" s="9" t="s">
        <v>162</v>
      </c>
      <c r="M36" s="9" t="s">
        <v>317</v>
      </c>
    </row>
    <row r="37" spans="1:13" s="2" customFormat="1" ht="192" x14ac:dyDescent="0.25">
      <c r="A37" s="8">
        <v>6.8</v>
      </c>
      <c r="B37" s="9" t="s">
        <v>149</v>
      </c>
      <c r="C37" s="9" t="s">
        <v>163</v>
      </c>
      <c r="D37" s="9" t="s">
        <v>164</v>
      </c>
      <c r="E37" s="9" t="s">
        <v>486</v>
      </c>
      <c r="F37" s="43" t="s">
        <v>249</v>
      </c>
      <c r="G37" s="43" t="s">
        <v>200</v>
      </c>
      <c r="H37" s="56"/>
      <c r="I37" s="9" t="s">
        <v>165</v>
      </c>
      <c r="J37" s="9" t="s">
        <v>166</v>
      </c>
      <c r="K37" s="9" t="s">
        <v>167</v>
      </c>
      <c r="L37" s="9" t="s">
        <v>168</v>
      </c>
      <c r="M37" s="9" t="s">
        <v>318</v>
      </c>
    </row>
    <row r="38" spans="1:13" s="12" customFormat="1" x14ac:dyDescent="0.25">
      <c r="A38" s="29">
        <v>7</v>
      </c>
      <c r="B38" s="30" t="s">
        <v>169</v>
      </c>
      <c r="C38" s="16"/>
      <c r="D38" s="16"/>
      <c r="E38" s="16"/>
      <c r="F38" s="57"/>
      <c r="G38" s="57"/>
      <c r="H38" s="58"/>
      <c r="I38" s="16"/>
      <c r="J38" s="16"/>
      <c r="K38" s="16"/>
      <c r="L38" s="16"/>
      <c r="M38" s="16"/>
    </row>
    <row r="39" spans="1:13" ht="108" x14ac:dyDescent="0.25">
      <c r="A39" s="8">
        <v>7.1</v>
      </c>
      <c r="B39" s="9" t="s">
        <v>170</v>
      </c>
      <c r="C39" s="9" t="s">
        <v>171</v>
      </c>
      <c r="D39" s="9" t="s">
        <v>320</v>
      </c>
      <c r="E39" s="9" t="s">
        <v>172</v>
      </c>
      <c r="F39" s="43" t="s">
        <v>249</v>
      </c>
      <c r="G39" s="43" t="s">
        <v>200</v>
      </c>
      <c r="H39" s="56"/>
      <c r="I39" s="9" t="s">
        <v>229</v>
      </c>
      <c r="J39" s="9" t="s">
        <v>230</v>
      </c>
      <c r="K39" s="9" t="s">
        <v>231</v>
      </c>
      <c r="L39" s="9" t="s">
        <v>319</v>
      </c>
      <c r="M39" s="9" t="s">
        <v>322</v>
      </c>
    </row>
    <row r="40" spans="1:13" s="2" customFormat="1" ht="144" x14ac:dyDescent="0.25">
      <c r="A40" s="8">
        <v>7.2</v>
      </c>
      <c r="B40" s="9" t="s">
        <v>173</v>
      </c>
      <c r="C40" s="9" t="s">
        <v>171</v>
      </c>
      <c r="D40" s="9" t="s">
        <v>321</v>
      </c>
      <c r="E40" s="9" t="s">
        <v>323</v>
      </c>
      <c r="F40" s="43" t="s">
        <v>249</v>
      </c>
      <c r="G40" s="43" t="s">
        <v>200</v>
      </c>
      <c r="H40" s="56"/>
      <c r="I40" s="9" t="s">
        <v>174</v>
      </c>
      <c r="J40" s="9" t="s">
        <v>175</v>
      </c>
      <c r="K40" s="9" t="s">
        <v>176</v>
      </c>
      <c r="L40" s="9" t="s">
        <v>232</v>
      </c>
      <c r="M40" s="9" t="s">
        <v>483</v>
      </c>
    </row>
    <row r="41" spans="1:13" s="2" customFormat="1" ht="144" x14ac:dyDescent="0.25">
      <c r="A41" s="8">
        <v>7.3</v>
      </c>
      <c r="B41" s="9" t="s">
        <v>177</v>
      </c>
      <c r="C41" s="9" t="s">
        <v>178</v>
      </c>
      <c r="D41" s="9" t="s">
        <v>363</v>
      </c>
      <c r="E41" s="9" t="s">
        <v>179</v>
      </c>
      <c r="F41" s="43" t="s">
        <v>249</v>
      </c>
      <c r="G41" s="43" t="s">
        <v>200</v>
      </c>
      <c r="H41" s="56"/>
      <c r="I41" s="9" t="s">
        <v>180</v>
      </c>
      <c r="J41" s="9" t="s">
        <v>181</v>
      </c>
      <c r="K41" s="9" t="s">
        <v>182</v>
      </c>
      <c r="L41" s="9" t="s">
        <v>183</v>
      </c>
      <c r="M41" s="9" t="s">
        <v>324</v>
      </c>
    </row>
    <row r="42" spans="1:13" s="2" customFormat="1" ht="156" x14ac:dyDescent="0.25">
      <c r="A42" s="8">
        <v>7.4</v>
      </c>
      <c r="B42" s="9" t="s">
        <v>184</v>
      </c>
      <c r="C42" s="9" t="s">
        <v>185</v>
      </c>
      <c r="D42" s="9" t="s">
        <v>233</v>
      </c>
      <c r="E42" s="9" t="s">
        <v>234</v>
      </c>
      <c r="F42" s="43" t="s">
        <v>249</v>
      </c>
      <c r="G42" s="43" t="s">
        <v>200</v>
      </c>
      <c r="H42" s="56"/>
      <c r="I42" s="9" t="s">
        <v>186</v>
      </c>
      <c r="J42" s="9" t="s">
        <v>187</v>
      </c>
      <c r="K42" s="9" t="s">
        <v>188</v>
      </c>
      <c r="L42" s="9" t="s">
        <v>189</v>
      </c>
      <c r="M42" s="9" t="s">
        <v>325</v>
      </c>
    </row>
    <row r="43" spans="1:13" s="2" customFormat="1" ht="132" x14ac:dyDescent="0.25">
      <c r="A43" s="8">
        <v>7.5</v>
      </c>
      <c r="B43" s="9" t="s">
        <v>477</v>
      </c>
      <c r="C43" s="9" t="s">
        <v>190</v>
      </c>
      <c r="D43" s="9" t="s">
        <v>364</v>
      </c>
      <c r="E43" s="9" t="s">
        <v>327</v>
      </c>
      <c r="F43" s="43" t="s">
        <v>249</v>
      </c>
      <c r="G43" s="43" t="s">
        <v>200</v>
      </c>
      <c r="H43" s="56"/>
      <c r="I43" s="9" t="s">
        <v>191</v>
      </c>
      <c r="J43" s="9" t="s">
        <v>192</v>
      </c>
      <c r="K43" s="9" t="s">
        <v>193</v>
      </c>
      <c r="L43" s="9" t="s">
        <v>194</v>
      </c>
      <c r="M43" s="9" t="s">
        <v>326</v>
      </c>
    </row>
    <row r="44" spans="1:13" s="2" customFormat="1" ht="108" x14ac:dyDescent="0.25">
      <c r="A44" s="8">
        <v>7.6</v>
      </c>
      <c r="B44" s="9" t="s">
        <v>477</v>
      </c>
      <c r="C44" s="9" t="s">
        <v>195</v>
      </c>
      <c r="D44" s="9" t="s">
        <v>365</v>
      </c>
      <c r="E44" s="9" t="s">
        <v>329</v>
      </c>
      <c r="F44" s="43" t="s">
        <v>249</v>
      </c>
      <c r="G44" s="43" t="s">
        <v>200</v>
      </c>
      <c r="H44" s="56"/>
      <c r="I44" s="9" t="s">
        <v>235</v>
      </c>
      <c r="J44" s="9" t="s">
        <v>236</v>
      </c>
      <c r="K44" s="9" t="s">
        <v>237</v>
      </c>
      <c r="L44" s="9" t="s">
        <v>196</v>
      </c>
      <c r="M44" s="9" t="s">
        <v>328</v>
      </c>
    </row>
  </sheetData>
  <sheetProtection algorithmName="SHA-512" hashValue="rG4OPEEhV0Hmm4wP1EXkm9hBVRP4WvVA2Qz0D1MgVmKN+/+u0CBF3IUM1X+ct1BwohM3pGDWuo8BxwyO2GNP/g==" saltValue="ePtAxBHcBUwDVcXTQKD7mg==" spinCount="100000" sheet="1" objects="1" scenarios="1" autoFilter="0"/>
  <autoFilter ref="A1:M44" xr:uid="{1C946204-21B5-4ABE-9596-6A2188D9F0DA}"/>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BFE645B-6A9F-4A1C-AAF9-5E8B06BFCE11}">
          <x14:formula1>
            <xm:f>DropDownList!$A$2:$A$6</xm:f>
          </x14:formula1>
          <xm:sqref>F39:F44 F30:F37 F20:F28 F16:F18 F12:F14 F3:F5 F7:F10</xm:sqref>
        </x14:dataValidation>
        <x14:dataValidation type="list" allowBlank="1" showInputMessage="1" showErrorMessage="1" xr:uid="{034171D3-7D88-44AE-B303-C447DAC27AC1}">
          <x14:formula1>
            <xm:f>DropDownList!$D$2:$D$6</xm:f>
          </x14:formula1>
          <xm:sqref>G39:G44 G30:G37 G20:G28 G16:G18 G12:G14 G3:G5 G7:G10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D659D-289B-4775-B2DE-56697D37971B}">
  <dimension ref="A1:F60"/>
  <sheetViews>
    <sheetView zoomScale="145" zoomScaleNormal="145" workbookViewId="0">
      <selection activeCell="E2" sqref="E2"/>
    </sheetView>
  </sheetViews>
  <sheetFormatPr defaultColWidth="8.7109375" defaultRowHeight="15" x14ac:dyDescent="0.25"/>
  <cols>
    <col min="1" max="1" width="58.85546875" style="2" bestFit="1" customWidth="1"/>
    <col min="2" max="5" width="17.5703125" style="4" customWidth="1"/>
    <col min="6" max="6" width="15.7109375" style="4" customWidth="1"/>
    <col min="7" max="10" width="15.7109375" style="2" customWidth="1"/>
    <col min="11" max="16384" width="8.7109375" style="2"/>
  </cols>
  <sheetData>
    <row r="1" spans="1:6" ht="30" x14ac:dyDescent="0.25">
      <c r="A1" s="50" t="s">
        <v>356</v>
      </c>
      <c r="B1" s="50" t="s">
        <v>358</v>
      </c>
      <c r="C1" s="50" t="s">
        <v>359</v>
      </c>
      <c r="D1" s="50" t="s">
        <v>360</v>
      </c>
      <c r="E1" s="54" t="s">
        <v>361</v>
      </c>
      <c r="F1" s="2"/>
    </row>
    <row r="2" spans="1:6" x14ac:dyDescent="0.25">
      <c r="A2" s="51" t="str">
        <f>TEXT('ORFv2 Rules'!A2,"0.0")&amp;" "&amp;'ORFv2 Rules'!B2</f>
        <v>1.0 Build the Foundation</v>
      </c>
      <c r="B2" s="52">
        <f>MIN($D$21:$D$23)</f>
        <v>0</v>
      </c>
      <c r="C2" s="52">
        <f>AVERAGE($D$21:$D$23)</f>
        <v>0</v>
      </c>
      <c r="D2" s="52">
        <f>MAX($D$21:$D$23)</f>
        <v>0</v>
      </c>
      <c r="E2" s="59"/>
      <c r="F2" s="2"/>
    </row>
    <row r="3" spans="1:6" x14ac:dyDescent="0.25">
      <c r="A3" s="51" t="str">
        <f>TEXT('ORFv2 Rules'!A6,"0.0")&amp;" "&amp;'ORFv2 Rules'!B6</f>
        <v>2.0 Ecosystem</v>
      </c>
      <c r="B3" s="52">
        <f>MIN($D$24:$D$27)</f>
        <v>0</v>
      </c>
      <c r="C3" s="52">
        <f>AVERAGE($D$24:$D$27)</f>
        <v>0</v>
      </c>
      <c r="D3" s="52">
        <f>MAX($D$24:$D$27)</f>
        <v>0</v>
      </c>
      <c r="E3" s="59"/>
      <c r="F3" s="2"/>
    </row>
    <row r="4" spans="1:6" x14ac:dyDescent="0.25">
      <c r="A4" s="51" t="str">
        <f>TEXT('ORFv2 Rules'!A11,"0.0")&amp;" "&amp;'ORFv2 Rules'!B11</f>
        <v>3.0 Service Levels</v>
      </c>
      <c r="B4" s="52">
        <f>MIN($D$28:$D$30)</f>
        <v>0</v>
      </c>
      <c r="C4" s="52">
        <f>AVERAGE($D$28:$D$30)</f>
        <v>0</v>
      </c>
      <c r="D4" s="52">
        <f>MAX($D$28:$D$30)</f>
        <v>0</v>
      </c>
      <c r="E4" s="59"/>
      <c r="F4" s="2"/>
    </row>
    <row r="5" spans="1:6" x14ac:dyDescent="0.25">
      <c r="A5" s="51" t="str">
        <f>TEXT('ORFv2 Rules'!A15,"0.0")&amp;" "&amp;'ORFv2 Rules'!B15</f>
        <v>4.0 Delivery Objectives</v>
      </c>
      <c r="B5" s="52">
        <f>MIN($D$31:$D$33)</f>
        <v>0</v>
      </c>
      <c r="C5" s="52">
        <f>AVERAGE($D$31:$D$33)</f>
        <v>0</v>
      </c>
      <c r="D5" s="52">
        <f>MAX($D$31:$D$33)</f>
        <v>0</v>
      </c>
      <c r="E5" s="59"/>
      <c r="F5" s="2"/>
    </row>
    <row r="6" spans="1:6" x14ac:dyDescent="0.25">
      <c r="A6" s="51" t="str">
        <f>TEXT('ORFv2 Rules'!A19,"0.0")&amp;" "&amp;'ORFv2 Rules'!B19</f>
        <v>5.0 Preserve Data</v>
      </c>
      <c r="B6" s="52">
        <f>MIN($D$34:$D$42)</f>
        <v>0</v>
      </c>
      <c r="C6" s="52">
        <f>AVERAGE($D$34:$D$42)</f>
        <v>0</v>
      </c>
      <c r="D6" s="52">
        <f>MAX($D$34:$D$42)</f>
        <v>0</v>
      </c>
      <c r="E6" s="59"/>
      <c r="F6" s="2"/>
    </row>
    <row r="7" spans="1:6" x14ac:dyDescent="0.25">
      <c r="A7" s="51" t="str">
        <f>TEXT('ORFv2 Rules'!A29,"0.0")&amp;" "&amp;'ORFv2 Rules'!B29</f>
        <v>6.0 Enable Recovery</v>
      </c>
      <c r="B7" s="52">
        <f>MIN($D$43:$D$50)</f>
        <v>0</v>
      </c>
      <c r="C7" s="52">
        <f>AVERAGE($D$43:$D$50)</f>
        <v>0</v>
      </c>
      <c r="D7" s="52">
        <f>MAX($D$43:$D$50)</f>
        <v>0</v>
      </c>
      <c r="E7" s="59"/>
      <c r="F7" s="2"/>
    </row>
    <row r="8" spans="1:6" x14ac:dyDescent="0.25">
      <c r="A8" s="51" t="str">
        <f>TEXT('ORFv2 Rules'!A38,"0.0")&amp;" "&amp;'ORFv2 Rules'!B38</f>
        <v>7.0 Independently Test</v>
      </c>
      <c r="B8" s="52">
        <f>MIN($D$51:$D$56)</f>
        <v>0</v>
      </c>
      <c r="C8" s="52">
        <f>AVERAGE($D$51:$D$56)</f>
        <v>0</v>
      </c>
      <c r="D8" s="52">
        <f>MAX($D$51:$D$56)</f>
        <v>0</v>
      </c>
      <c r="E8" s="59"/>
      <c r="F8" s="2"/>
    </row>
    <row r="9" spans="1:6" x14ac:dyDescent="0.25">
      <c r="A9" s="48"/>
      <c r="B9" s="49"/>
      <c r="C9" s="49"/>
      <c r="D9" s="49"/>
      <c r="E9" s="60"/>
      <c r="F9" s="2"/>
    </row>
    <row r="10" spans="1:6" ht="30" x14ac:dyDescent="0.25">
      <c r="A10" s="50" t="s">
        <v>357</v>
      </c>
      <c r="B10" s="50" t="s">
        <v>358</v>
      </c>
      <c r="C10" s="50" t="s">
        <v>359</v>
      </c>
      <c r="D10" s="50" t="s">
        <v>360</v>
      </c>
      <c r="E10" s="61" t="s">
        <v>361</v>
      </c>
      <c r="F10" s="2"/>
    </row>
    <row r="11" spans="1:6" x14ac:dyDescent="0.25">
      <c r="A11" s="51" t="str">
        <f>A2</f>
        <v>1.0 Build the Foundation</v>
      </c>
      <c r="B11" s="52">
        <f>MIN($E$21:$E$23)</f>
        <v>0</v>
      </c>
      <c r="C11" s="52">
        <f>AVERAGE($E$21:$E$23)</f>
        <v>0</v>
      </c>
      <c r="D11" s="52">
        <f>MAX($E$21:$E$23)</f>
        <v>0</v>
      </c>
      <c r="E11" s="59"/>
      <c r="F11" s="2"/>
    </row>
    <row r="12" spans="1:6" x14ac:dyDescent="0.25">
      <c r="A12" s="51" t="str">
        <f t="shared" ref="A12:A17" si="0">A3</f>
        <v>2.0 Ecosystem</v>
      </c>
      <c r="B12" s="52">
        <f>MIN($E$24:$E$27)</f>
        <v>0</v>
      </c>
      <c r="C12" s="52">
        <f>AVERAGE($E$24:$E$27)</f>
        <v>0</v>
      </c>
      <c r="D12" s="52">
        <f>MAX($E$24:$E$27)</f>
        <v>0</v>
      </c>
      <c r="E12" s="59"/>
      <c r="F12" s="2"/>
    </row>
    <row r="13" spans="1:6" x14ac:dyDescent="0.25">
      <c r="A13" s="51" t="str">
        <f t="shared" si="0"/>
        <v>3.0 Service Levels</v>
      </c>
      <c r="B13" s="52">
        <f>MIN($E$28:$E$30)</f>
        <v>0</v>
      </c>
      <c r="C13" s="52">
        <f>AVERAGE($E$28:$E$30)</f>
        <v>0</v>
      </c>
      <c r="D13" s="52">
        <f>MAX($E$28:$E$30)</f>
        <v>0</v>
      </c>
      <c r="E13" s="59"/>
      <c r="F13" s="2"/>
    </row>
    <row r="14" spans="1:6" x14ac:dyDescent="0.25">
      <c r="A14" s="51" t="str">
        <f t="shared" si="0"/>
        <v>4.0 Delivery Objectives</v>
      </c>
      <c r="B14" s="52">
        <f>MIN($E$31:$E42)</f>
        <v>0</v>
      </c>
      <c r="C14" s="52">
        <f>AVERAGE($E$31:$E42)</f>
        <v>0</v>
      </c>
      <c r="D14" s="52">
        <f>MAX($E$31:$E42)</f>
        <v>0</v>
      </c>
      <c r="E14" s="59"/>
      <c r="F14" s="2"/>
    </row>
    <row r="15" spans="1:6" x14ac:dyDescent="0.25">
      <c r="A15" s="51" t="str">
        <f t="shared" si="0"/>
        <v>5.0 Preserve Data</v>
      </c>
      <c r="B15" s="52">
        <f>MIN($E$34:$E$42)</f>
        <v>0</v>
      </c>
      <c r="C15" s="52">
        <f>AVERAGE($E$34:$E$42)</f>
        <v>0</v>
      </c>
      <c r="D15" s="52">
        <f>MAX($E$34:$E$42)</f>
        <v>0</v>
      </c>
      <c r="E15" s="59"/>
      <c r="F15" s="2"/>
    </row>
    <row r="16" spans="1:6" x14ac:dyDescent="0.25">
      <c r="A16" s="51" t="str">
        <f t="shared" si="0"/>
        <v>6.0 Enable Recovery</v>
      </c>
      <c r="B16" s="52">
        <f>MIN($E$43:$E$50)</f>
        <v>0</v>
      </c>
      <c r="C16" s="52">
        <f>AVERAGE($E$43:$E$50)</f>
        <v>0</v>
      </c>
      <c r="D16" s="52">
        <f>MAX($E$43:$E$50)</f>
        <v>0</v>
      </c>
      <c r="E16" s="59"/>
      <c r="F16" s="2"/>
    </row>
    <row r="17" spans="1:6" x14ac:dyDescent="0.25">
      <c r="A17" s="51" t="str">
        <f t="shared" si="0"/>
        <v>7.0 Independently Test</v>
      </c>
      <c r="B17" s="52">
        <f>MIN($E$51:$E$56)</f>
        <v>0</v>
      </c>
      <c r="C17" s="52">
        <f>AVERAGE($E$51:$E$56)</f>
        <v>0</v>
      </c>
      <c r="D17" s="52">
        <f>MAX($E$51:$E$56)</f>
        <v>0</v>
      </c>
      <c r="E17" s="59"/>
      <c r="F17" s="2"/>
    </row>
    <row r="18" spans="1:6" x14ac:dyDescent="0.25">
      <c r="A18" s="48"/>
      <c r="B18" s="49"/>
      <c r="C18" s="49"/>
      <c r="D18" s="49"/>
      <c r="E18" s="48"/>
      <c r="F18" s="2"/>
    </row>
    <row r="19" spans="1:6" x14ac:dyDescent="0.25">
      <c r="A19" s="48"/>
      <c r="B19" s="49"/>
      <c r="C19" s="49"/>
      <c r="D19" s="49"/>
      <c r="E19" s="48"/>
      <c r="F19" s="2"/>
    </row>
    <row r="20" spans="1:6" ht="30" x14ac:dyDescent="0.25">
      <c r="A20" s="50" t="s">
        <v>0</v>
      </c>
      <c r="B20" s="50" t="s">
        <v>5</v>
      </c>
      <c r="C20" s="50" t="s">
        <v>6</v>
      </c>
      <c r="D20" s="50" t="s">
        <v>354</v>
      </c>
      <c r="E20" s="50" t="s">
        <v>355</v>
      </c>
      <c r="F20" s="2"/>
    </row>
    <row r="21" spans="1:6" x14ac:dyDescent="0.25">
      <c r="A21" s="51" t="str">
        <f>TEXT('ORFv2 Rules'!A3,"0.0")&amp;" "&amp;'ORFv2 Rules'!B3&amp;" "&amp;'ORFv2 Rules'!C3</f>
        <v>1.1 Governance: Security Controls</v>
      </c>
      <c r="B21" s="53" t="str">
        <f>'ORFv2 Rules'!F3</f>
        <v>0 - Unspecified</v>
      </c>
      <c r="C21" s="53" t="str">
        <f>'ORFv2 Rules'!G3</f>
        <v>0 - Not Assessed</v>
      </c>
      <c r="D21" s="53">
        <f t="shared" ref="D21:D55" si="1">VALUE(LEFT(B21,1))</f>
        <v>0</v>
      </c>
      <c r="E21" s="53">
        <f t="shared" ref="E21:E55" si="2">VALUE(LEFT(C21,1))</f>
        <v>0</v>
      </c>
      <c r="F21" s="2"/>
    </row>
    <row r="22" spans="1:6" x14ac:dyDescent="0.25">
      <c r="A22" s="51" t="str">
        <f>TEXT('ORFv2 Rules'!A4,"0.0")&amp;" "&amp;'ORFv2 Rules'!B4&amp;" "&amp;'ORFv2 Rules'!C4</f>
        <v>1.2 Governance: Executive Sponsorship</v>
      </c>
      <c r="B22" s="53" t="str">
        <f>'ORFv2 Rules'!F4</f>
        <v>0 - Unspecified</v>
      </c>
      <c r="C22" s="53" t="str">
        <f>'ORFv2 Rules'!G4</f>
        <v>0 - Not Assessed</v>
      </c>
      <c r="D22" s="53">
        <f t="shared" si="1"/>
        <v>0</v>
      </c>
      <c r="E22" s="53">
        <f t="shared" si="2"/>
        <v>0</v>
      </c>
      <c r="F22" s="2"/>
    </row>
    <row r="23" spans="1:6" x14ac:dyDescent="0.25">
      <c r="A23" s="51" t="str">
        <f>TEXT('ORFv2 Rules'!A5,"0.0")&amp;" "&amp;'ORFv2 Rules'!B5&amp;" "&amp;'ORFv2 Rules'!C5</f>
        <v>1.3 Governance: Sustainability</v>
      </c>
      <c r="B23" s="53" t="str">
        <f>'ORFv2 Rules'!F5</f>
        <v>0 - Unspecified</v>
      </c>
      <c r="C23" s="53" t="str">
        <f>'ORFv2 Rules'!G5</f>
        <v>0 - Not Assessed</v>
      </c>
      <c r="D23" s="53">
        <f t="shared" si="1"/>
        <v>0</v>
      </c>
      <c r="E23" s="53">
        <f t="shared" si="2"/>
        <v>0</v>
      </c>
      <c r="F23" s="2"/>
    </row>
    <row r="24" spans="1:6" x14ac:dyDescent="0.25">
      <c r="A24" s="51" t="str">
        <f>TEXT('ORFv2 Rules'!A7,"0.0")&amp;" "&amp;'ORFv2 Rules'!B7&amp;" "&amp;'ORFv2 Rules'!C7</f>
        <v>2.1 Ecosystem: Service Catalog</v>
      </c>
      <c r="B24" s="53" t="str">
        <f>'ORFv2 Rules'!F7</f>
        <v>0 - Unspecified</v>
      </c>
      <c r="C24" s="53" t="str">
        <f>'ORFv2 Rules'!G7</f>
        <v>0 - Not Assessed</v>
      </c>
      <c r="D24" s="53">
        <f t="shared" si="1"/>
        <v>0</v>
      </c>
      <c r="E24" s="53">
        <f t="shared" si="2"/>
        <v>0</v>
      </c>
      <c r="F24" s="2"/>
    </row>
    <row r="25" spans="1:6" x14ac:dyDescent="0.25">
      <c r="A25" s="51" t="str">
        <f>TEXT('ORFv2 Rules'!A8,"0.0")&amp;" "&amp;'ORFv2 Rules'!B8&amp;" "&amp;'ORFv2 Rules'!C8</f>
        <v>2.2 Ecosystem: Service Criticality</v>
      </c>
      <c r="B25" s="53" t="str">
        <f>'ORFv2 Rules'!F8</f>
        <v>0 - Unspecified</v>
      </c>
      <c r="C25" s="53" t="str">
        <f>'ORFv2 Rules'!G8</f>
        <v>0 - Not Assessed</v>
      </c>
      <c r="D25" s="53">
        <f t="shared" si="1"/>
        <v>0</v>
      </c>
      <c r="E25" s="53">
        <f t="shared" si="2"/>
        <v>0</v>
      </c>
      <c r="F25" s="2"/>
    </row>
    <row r="26" spans="1:6" x14ac:dyDescent="0.25">
      <c r="A26" s="51" t="str">
        <f>TEXT('ORFv2 Rules'!A9,"0.0")&amp;" "&amp;'ORFv2 Rules'!B9&amp;" "&amp;'ORFv2 Rules'!C9</f>
        <v>2.3 Ecosystem: Group Classification</v>
      </c>
      <c r="B26" s="53" t="str">
        <f>'ORFv2 Rules'!F9</f>
        <v>0 - Unspecified</v>
      </c>
      <c r="C26" s="53" t="str">
        <f>'ORFv2 Rules'!G9</f>
        <v>0 - Not Assessed</v>
      </c>
      <c r="D26" s="53">
        <f t="shared" si="1"/>
        <v>0</v>
      </c>
      <c r="E26" s="53">
        <f t="shared" si="2"/>
        <v>0</v>
      </c>
      <c r="F26" s="2"/>
    </row>
    <row r="27" spans="1:6" x14ac:dyDescent="0.25">
      <c r="A27" s="51" t="str">
        <f>TEXT('ORFv2 Rules'!A10,"0.0")&amp;" "&amp;'ORFv2 Rules'!B10&amp;" "&amp;'ORFv2 Rules'!C10</f>
        <v>2.4 Ecosystem: Group Prioritization</v>
      </c>
      <c r="B27" s="53" t="str">
        <f>'ORFv2 Rules'!F10</f>
        <v>0 - Unspecified</v>
      </c>
      <c r="C27" s="53" t="str">
        <f>'ORFv2 Rules'!G10</f>
        <v>0 - Not Assessed</v>
      </c>
      <c r="D27" s="53">
        <f t="shared" si="1"/>
        <v>0</v>
      </c>
      <c r="E27" s="53">
        <f t="shared" si="2"/>
        <v>0</v>
      </c>
      <c r="F27" s="2"/>
    </row>
    <row r="28" spans="1:6" x14ac:dyDescent="0.25">
      <c r="A28" s="51" t="str">
        <f>TEXT('ORFv2 Rules'!A12,"0.0")&amp;" "&amp;'ORFv2 Rules'!B12&amp;" "&amp;'ORFv2 Rules'!C12</f>
        <v>3.1 Minimum Viable Service: Service Delivery</v>
      </c>
      <c r="B28" s="53" t="str">
        <f>'ORFv2 Rules'!F12</f>
        <v>0 - Unspecified</v>
      </c>
      <c r="C28" s="53" t="str">
        <f>'ORFv2 Rules'!G12</f>
        <v>0 - Not Assessed</v>
      </c>
      <c r="D28" s="53">
        <f t="shared" si="1"/>
        <v>0</v>
      </c>
      <c r="E28" s="53">
        <f t="shared" si="2"/>
        <v>0</v>
      </c>
      <c r="F28" s="2"/>
    </row>
    <row r="29" spans="1:6" x14ac:dyDescent="0.25">
      <c r="A29" s="51" t="str">
        <f>TEXT('ORFv2 Rules'!A13,"0.0")&amp;" "&amp;'ORFv2 Rules'!B13&amp;" "&amp;'ORFv2 Rules'!C13</f>
        <v>3.2 Minimum Viable Service: Failure Modes</v>
      </c>
      <c r="B29" s="53" t="str">
        <f>'ORFv2 Rules'!F13</f>
        <v>0 - Unspecified</v>
      </c>
      <c r="C29" s="53" t="str">
        <f>'ORFv2 Rules'!G13</f>
        <v>0 - Not Assessed</v>
      </c>
      <c r="D29" s="53">
        <f t="shared" si="1"/>
        <v>0</v>
      </c>
      <c r="E29" s="53">
        <f t="shared" si="2"/>
        <v>0</v>
      </c>
      <c r="F29" s="2"/>
    </row>
    <row r="30" spans="1:6" x14ac:dyDescent="0.25">
      <c r="A30" s="51" t="str">
        <f>TEXT('ORFv2 Rules'!A14,"0.0")&amp;" "&amp;'ORFv2 Rules'!B14&amp;" "&amp;'ORFv2 Rules'!C14</f>
        <v>3.3 Minimum Viable Service: Minimum Service Levels</v>
      </c>
      <c r="B30" s="53" t="str">
        <f>'ORFv2 Rules'!F14</f>
        <v>0 - Unspecified</v>
      </c>
      <c r="C30" s="53" t="str">
        <f>'ORFv2 Rules'!G14</f>
        <v>0 - Not Assessed</v>
      </c>
      <c r="D30" s="53">
        <f t="shared" si="1"/>
        <v>0</v>
      </c>
      <c r="E30" s="53">
        <f t="shared" si="2"/>
        <v>0</v>
      </c>
    </row>
    <row r="31" spans="1:6" x14ac:dyDescent="0.25">
      <c r="A31" s="51" t="str">
        <f>TEXT('ORFv2 Rules'!A16,"0.0")&amp;" "&amp;'ORFv2 Rules'!B16&amp;" "&amp;'ORFv2 Rules'!C16</f>
        <v>4.1 Delivery Objectives: Service Design</v>
      </c>
      <c r="B31" s="53" t="str">
        <f>'ORFv2 Rules'!F16</f>
        <v>0 - Unspecified</v>
      </c>
      <c r="C31" s="53" t="str">
        <f>'ORFv2 Rules'!G16</f>
        <v>0 - Not Assessed</v>
      </c>
      <c r="D31" s="53">
        <f t="shared" si="1"/>
        <v>0</v>
      </c>
      <c r="E31" s="53">
        <f t="shared" si="2"/>
        <v>0</v>
      </c>
    </row>
    <row r="32" spans="1:6" x14ac:dyDescent="0.25">
      <c r="A32" s="51" t="str">
        <f>TEXT('ORFv2 Rules'!A17,"0.0")&amp;" "&amp;'ORFv2 Rules'!B17&amp;" "&amp;'ORFv2 Rules'!C17</f>
        <v>4.2 Delivery Objectives: Service Delivery Objectives</v>
      </c>
      <c r="B32" s="53" t="str">
        <f>'ORFv2 Rules'!F17</f>
        <v>0 - Unspecified</v>
      </c>
      <c r="C32" s="53" t="str">
        <f>'ORFv2 Rules'!G17</f>
        <v>0 - Not Assessed</v>
      </c>
      <c r="D32" s="53">
        <f t="shared" si="1"/>
        <v>0</v>
      </c>
      <c r="E32" s="53">
        <f t="shared" si="2"/>
        <v>0</v>
      </c>
    </row>
    <row r="33" spans="1:5" x14ac:dyDescent="0.25">
      <c r="A33" s="51" t="str">
        <f>TEXT('ORFv2 Rules'!A18,"0.0")&amp;" "&amp;'ORFv2 Rules'!B18&amp;" "&amp;'ORFv2 Rules'!C18</f>
        <v>4.3 Delivery Objectives: Data Restoration Objectives</v>
      </c>
      <c r="B33" s="53" t="str">
        <f>'ORFv2 Rules'!F18</f>
        <v>0 - Unspecified</v>
      </c>
      <c r="C33" s="53" t="str">
        <f>'ORFv2 Rules'!G18</f>
        <v>0 - Not Assessed</v>
      </c>
      <c r="D33" s="53">
        <f t="shared" si="1"/>
        <v>0</v>
      </c>
      <c r="E33" s="53">
        <f t="shared" si="2"/>
        <v>0</v>
      </c>
    </row>
    <row r="34" spans="1:5" x14ac:dyDescent="0.25">
      <c r="A34" s="51" t="str">
        <f>TEXT('ORFv2 Rules'!A20,"0.0")&amp;" "&amp;'ORFv2 Rules'!B20&amp;" "&amp;'ORFv2 Rules'!C20</f>
        <v>5.1 Data Archive: Format</v>
      </c>
      <c r="B34" s="53" t="str">
        <f>'ORFv2 Rules'!F20</f>
        <v>0 - Unspecified</v>
      </c>
      <c r="C34" s="53" t="str">
        <f>'ORFv2 Rules'!G20</f>
        <v>0 - Not Assessed</v>
      </c>
      <c r="D34" s="53">
        <f t="shared" si="1"/>
        <v>0</v>
      </c>
      <c r="E34" s="53">
        <f t="shared" si="2"/>
        <v>0</v>
      </c>
    </row>
    <row r="35" spans="1:5" x14ac:dyDescent="0.25">
      <c r="A35" s="51" t="str">
        <f>TEXT('ORFv2 Rules'!A21,"0.0")&amp;" "&amp;'ORFv2 Rules'!B21&amp;" "&amp;'ORFv2 Rules'!C21</f>
        <v>5.2 Data Archive: Frequency</v>
      </c>
      <c r="B35" s="53" t="str">
        <f>'ORFv2 Rules'!F21</f>
        <v>0 - Unspecified</v>
      </c>
      <c r="C35" s="53" t="str">
        <f>'ORFv2 Rules'!G21</f>
        <v>0 - Not Assessed</v>
      </c>
      <c r="D35" s="53">
        <f t="shared" si="1"/>
        <v>0</v>
      </c>
      <c r="E35" s="53">
        <f t="shared" si="2"/>
        <v>0</v>
      </c>
    </row>
    <row r="36" spans="1:5" x14ac:dyDescent="0.25">
      <c r="A36" s="51" t="str">
        <f>TEXT('ORFv2 Rules'!A22,"0.0")&amp;" "&amp;'ORFv2 Rules'!B22&amp;" "&amp;'ORFv2 Rules'!C22</f>
        <v>5.3 Preservation: Confidentiality</v>
      </c>
      <c r="B36" s="53" t="str">
        <f>'ORFv2 Rules'!F22</f>
        <v>0 - Unspecified</v>
      </c>
      <c r="C36" s="53" t="str">
        <f>'ORFv2 Rules'!G22</f>
        <v>0 - Not Assessed</v>
      </c>
      <c r="D36" s="53">
        <f t="shared" si="1"/>
        <v>0</v>
      </c>
      <c r="E36" s="53">
        <f t="shared" si="2"/>
        <v>0</v>
      </c>
    </row>
    <row r="37" spans="1:5" x14ac:dyDescent="0.25">
      <c r="A37" s="51" t="str">
        <f>TEXT('ORFv2 Rules'!A23,"0.0")&amp;" "&amp;'ORFv2 Rules'!B23&amp;" "&amp;'ORFv2 Rules'!C23</f>
        <v>5.4 Preservation: Integrity</v>
      </c>
      <c r="B37" s="53" t="str">
        <f>'ORFv2 Rules'!F23</f>
        <v>0 - Unspecified</v>
      </c>
      <c r="C37" s="53" t="str">
        <f>'ORFv2 Rules'!G23</f>
        <v>0 - Not Assessed</v>
      </c>
      <c r="D37" s="53">
        <f t="shared" si="1"/>
        <v>0</v>
      </c>
      <c r="E37" s="53">
        <f t="shared" si="2"/>
        <v>0</v>
      </c>
    </row>
    <row r="38" spans="1:5" x14ac:dyDescent="0.25">
      <c r="A38" s="51" t="str">
        <f>TEXT('ORFv2 Rules'!A24,"0.0")&amp;" "&amp;'ORFv2 Rules'!B24&amp;" "&amp;'ORFv2 Rules'!C24</f>
        <v>5.5 Preservation: Availability</v>
      </c>
      <c r="B38" s="53" t="str">
        <f>'ORFv2 Rules'!F24</f>
        <v>0 - Unspecified</v>
      </c>
      <c r="C38" s="53" t="str">
        <f>'ORFv2 Rules'!G24</f>
        <v>0 - Not Assessed</v>
      </c>
      <c r="D38" s="53">
        <f t="shared" si="1"/>
        <v>0</v>
      </c>
      <c r="E38" s="53">
        <f t="shared" si="2"/>
        <v>0</v>
      </c>
    </row>
    <row r="39" spans="1:5" x14ac:dyDescent="0.25">
      <c r="A39" s="51" t="str">
        <f>TEXT('ORFv2 Rules'!A25,"0.0")&amp;" "&amp;'ORFv2 Rules'!B25&amp;" "&amp;'ORFv2 Rules'!C25</f>
        <v>5.6 Preservation: Secure Archive Transfer</v>
      </c>
      <c r="B39" s="53" t="str">
        <f>'ORFv2 Rules'!F25</f>
        <v>0 - Unspecified</v>
      </c>
      <c r="C39" s="53" t="str">
        <f>'ORFv2 Rules'!G25</f>
        <v>0 - Not Assessed</v>
      </c>
      <c r="D39" s="53">
        <f t="shared" si="1"/>
        <v>0</v>
      </c>
      <c r="E39" s="53">
        <f t="shared" si="2"/>
        <v>0</v>
      </c>
    </row>
    <row r="40" spans="1:5" x14ac:dyDescent="0.25">
      <c r="A40" s="51" t="str">
        <f>TEXT('ORFv2 Rules'!A26,"0.0")&amp;" "&amp;'ORFv2 Rules'!B26&amp;" "&amp;'ORFv2 Rules'!C26</f>
        <v>5.7 Preservation: Permanency</v>
      </c>
      <c r="B40" s="53" t="str">
        <f>'ORFv2 Rules'!F26</f>
        <v>0 - Unspecified</v>
      </c>
      <c r="C40" s="53" t="str">
        <f>'ORFv2 Rules'!G26</f>
        <v>0 - Not Assessed</v>
      </c>
      <c r="D40" s="53">
        <f t="shared" si="1"/>
        <v>0</v>
      </c>
      <c r="E40" s="53">
        <f t="shared" si="2"/>
        <v>0</v>
      </c>
    </row>
    <row r="41" spans="1:5" x14ac:dyDescent="0.25">
      <c r="A41" s="51" t="str">
        <f>TEXT('ORFv2 Rules'!A27,"0.0")&amp;" "&amp;'ORFv2 Rules'!B27&amp;" "&amp;'ORFv2 Rules'!C27</f>
        <v>5.8 Preservation: Retention</v>
      </c>
      <c r="B41" s="53" t="str">
        <f>'ORFv2 Rules'!F27</f>
        <v>0 - Unspecified</v>
      </c>
      <c r="C41" s="53" t="str">
        <f>'ORFv2 Rules'!G27</f>
        <v>0 - Not Assessed</v>
      </c>
      <c r="D41" s="53">
        <f t="shared" si="1"/>
        <v>0</v>
      </c>
      <c r="E41" s="53">
        <f t="shared" si="2"/>
        <v>0</v>
      </c>
    </row>
    <row r="42" spans="1:5" x14ac:dyDescent="0.25">
      <c r="A42" s="51" t="str">
        <f>TEXT('ORFv2 Rules'!A28,"0.0")&amp;" "&amp;'ORFv2 Rules'!B28&amp;" "&amp;'ORFv2 Rules'!C28</f>
        <v>5.9 Preservation: Deletion</v>
      </c>
      <c r="B42" s="53" t="str">
        <f>'ORFv2 Rules'!F28</f>
        <v>0 - Unspecified</v>
      </c>
      <c r="C42" s="53" t="str">
        <f>'ORFv2 Rules'!G28</f>
        <v>0 - Not Assessed</v>
      </c>
      <c r="D42" s="53">
        <f t="shared" si="1"/>
        <v>0</v>
      </c>
      <c r="E42" s="53">
        <f t="shared" si="2"/>
        <v>0</v>
      </c>
    </row>
    <row r="43" spans="1:5" x14ac:dyDescent="0.25">
      <c r="A43" s="51" t="str">
        <f>TEXT('ORFv2 Rules'!A30,"0.0")&amp;" "&amp;'ORFv2 Rules'!B30&amp;" "&amp;'ORFv2 Rules'!C30</f>
        <v>6.1 System Recovery and Reconstitution: Recovery Environment</v>
      </c>
      <c r="B43" s="53" t="str">
        <f>'ORFv2 Rules'!F30</f>
        <v>0 - Unspecified</v>
      </c>
      <c r="C43" s="53" t="str">
        <f>'ORFv2 Rules'!G30</f>
        <v>0 - Not Assessed</v>
      </c>
      <c r="D43" s="53">
        <f t="shared" si="1"/>
        <v>0</v>
      </c>
      <c r="E43" s="53">
        <f t="shared" si="2"/>
        <v>0</v>
      </c>
    </row>
    <row r="44" spans="1:5" x14ac:dyDescent="0.25">
      <c r="A44" s="51" t="str">
        <f>TEXT('ORFv2 Rules'!A31,"0.0")&amp;" "&amp;'ORFv2 Rules'!B31&amp;" "&amp;'ORFv2 Rules'!C31</f>
        <v>6.2 System Recovery and Reconstitution: Restore Critical Data</v>
      </c>
      <c r="B44" s="53" t="str">
        <f>'ORFv2 Rules'!F31</f>
        <v>0 - Unspecified</v>
      </c>
      <c r="C44" s="53" t="str">
        <f>'ORFv2 Rules'!G31</f>
        <v>0 - Not Assessed</v>
      </c>
      <c r="D44" s="53">
        <f t="shared" si="1"/>
        <v>0</v>
      </c>
      <c r="E44" s="53">
        <f t="shared" si="2"/>
        <v>0</v>
      </c>
    </row>
    <row r="45" spans="1:5" x14ac:dyDescent="0.25">
      <c r="A45" s="51" t="str">
        <f>TEXT('ORFv2 Rules'!A32,"0.0")&amp;" "&amp;'ORFv2 Rules'!B32&amp;" "&amp;'ORFv2 Rules'!C32</f>
        <v>6.3 Archive Access: Access Redundancy</v>
      </c>
      <c r="B45" s="53" t="str">
        <f>'ORFv2 Rules'!F32</f>
        <v>0 - Unspecified</v>
      </c>
      <c r="C45" s="53" t="str">
        <f>'ORFv2 Rules'!G32</f>
        <v>0 - Not Assessed</v>
      </c>
      <c r="D45" s="53">
        <f t="shared" si="1"/>
        <v>0</v>
      </c>
      <c r="E45" s="53">
        <f t="shared" si="2"/>
        <v>0</v>
      </c>
    </row>
    <row r="46" spans="1:5" x14ac:dyDescent="0.25">
      <c r="A46" s="51" t="str">
        <f>TEXT('ORFv2 Rules'!A33,"0.0")&amp;" "&amp;'ORFv2 Rules'!B33&amp;" "&amp;'ORFv2 Rules'!C33</f>
        <v>6.4 Cryptographic Protection: Key Management</v>
      </c>
      <c r="B46" s="53" t="str">
        <f>'ORFv2 Rules'!F33</f>
        <v>0 - Unspecified</v>
      </c>
      <c r="C46" s="53" t="str">
        <f>'ORFv2 Rules'!G33</f>
        <v>0 - Not Assessed</v>
      </c>
      <c r="D46" s="53">
        <f t="shared" si="1"/>
        <v>0</v>
      </c>
      <c r="E46" s="53">
        <f t="shared" si="2"/>
        <v>0</v>
      </c>
    </row>
    <row r="47" spans="1:5" x14ac:dyDescent="0.25">
      <c r="A47" s="51" t="str">
        <f>TEXT('ORFv2 Rules'!A34,"0.0")&amp;" "&amp;'ORFv2 Rules'!B34&amp;" "&amp;'ORFv2 Rules'!C34</f>
        <v>6.5 Cryptographic Protection: Key Acceptance</v>
      </c>
      <c r="B47" s="53" t="str">
        <f>'ORFv2 Rules'!F34</f>
        <v>0 - Unspecified</v>
      </c>
      <c r="C47" s="53" t="str">
        <f>'ORFv2 Rules'!G34</f>
        <v>0 - Not Assessed</v>
      </c>
      <c r="D47" s="53">
        <f t="shared" si="1"/>
        <v>0</v>
      </c>
      <c r="E47" s="53">
        <f t="shared" si="2"/>
        <v>0</v>
      </c>
    </row>
    <row r="48" spans="1:5" x14ac:dyDescent="0.25">
      <c r="A48" s="51" t="str">
        <f>TEXT('ORFv2 Rules'!A35,"0.0")&amp;" "&amp;'ORFv2 Rules'!B35&amp;" "&amp;'ORFv2 Rules'!C35</f>
        <v>6.6 Response Planning: Incident Response Plan</v>
      </c>
      <c r="B48" s="53" t="str">
        <f>'ORFv2 Rules'!F35</f>
        <v>0 - Unspecified</v>
      </c>
      <c r="C48" s="53" t="str">
        <f>'ORFv2 Rules'!G35</f>
        <v>0 - Not Assessed</v>
      </c>
      <c r="D48" s="53">
        <f t="shared" si="1"/>
        <v>0</v>
      </c>
      <c r="E48" s="53">
        <f t="shared" si="2"/>
        <v>0</v>
      </c>
    </row>
    <row r="49" spans="1:6" x14ac:dyDescent="0.25">
      <c r="A49" s="51" t="str">
        <f>TEXT('ORFv2 Rules'!A36,"0.0")&amp;" "&amp;'ORFv2 Rules'!B36&amp;" "&amp;'ORFv2 Rules'!C36</f>
        <v>6.7 Response Planning: Recovery Plan</v>
      </c>
      <c r="B49" s="53" t="str">
        <f>'ORFv2 Rules'!F36</f>
        <v>0 - Unspecified</v>
      </c>
      <c r="C49" s="53" t="str">
        <f>'ORFv2 Rules'!G36</f>
        <v>0 - Not Assessed</v>
      </c>
      <c r="D49" s="53">
        <f t="shared" si="1"/>
        <v>0</v>
      </c>
      <c r="E49" s="53">
        <f t="shared" si="2"/>
        <v>0</v>
      </c>
    </row>
    <row r="50" spans="1:6" x14ac:dyDescent="0.25">
      <c r="A50" s="51" t="str">
        <f>TEXT('ORFv2 Rules'!A37,"0.0")&amp;" "&amp;'ORFv2 Rules'!B37&amp;" "&amp;'ORFv2 Rules'!C37</f>
        <v>6.8 Response Planning: Communications Plan</v>
      </c>
      <c r="B50" s="53" t="str">
        <f>'ORFv2 Rules'!F37</f>
        <v>0 - Unspecified</v>
      </c>
      <c r="C50" s="53" t="str">
        <f>'ORFv2 Rules'!G37</f>
        <v>0 - Not Assessed</v>
      </c>
      <c r="D50" s="53">
        <f t="shared" si="1"/>
        <v>0</v>
      </c>
      <c r="E50" s="53">
        <f t="shared" si="2"/>
        <v>0</v>
      </c>
    </row>
    <row r="51" spans="1:6" x14ac:dyDescent="0.25">
      <c r="A51" s="51" t="str">
        <f>TEXT('ORFv2 Rules'!A39,"0.0")&amp;" "&amp;'ORFv2 Rules'!B39&amp;" "&amp;'ORFv2 Rules'!C39</f>
        <v>7.1 Evaluation: Independence</v>
      </c>
      <c r="B51" s="53" t="str">
        <f>'ORFv2 Rules'!F39</f>
        <v>0 - Unspecified</v>
      </c>
      <c r="C51" s="53" t="str">
        <f>'ORFv2 Rules'!G39</f>
        <v>0 - Not Assessed</v>
      </c>
      <c r="D51" s="53">
        <f t="shared" si="1"/>
        <v>0</v>
      </c>
      <c r="E51" s="53">
        <f t="shared" si="2"/>
        <v>0</v>
      </c>
    </row>
    <row r="52" spans="1:6" x14ac:dyDescent="0.25">
      <c r="A52" s="51" t="str">
        <f>TEXT('ORFv2 Rules'!A40,"0.0")&amp;" "&amp;'ORFv2 Rules'!B40&amp;" "&amp;'ORFv2 Rules'!C40</f>
        <v>7.2 Testing: Independence</v>
      </c>
      <c r="B52" s="53" t="str">
        <f>'ORFv2 Rules'!F40</f>
        <v>0 - Unspecified</v>
      </c>
      <c r="C52" s="53" t="str">
        <f>'ORFv2 Rules'!G40</f>
        <v>0 - Not Assessed</v>
      </c>
      <c r="D52" s="53">
        <f t="shared" si="1"/>
        <v>0</v>
      </c>
      <c r="E52" s="53">
        <f t="shared" si="2"/>
        <v>0</v>
      </c>
    </row>
    <row r="53" spans="1:6" x14ac:dyDescent="0.25">
      <c r="A53" s="51" t="str">
        <f>TEXT('ORFv2 Rules'!A41,"0.0")&amp;" "&amp;'ORFv2 Rules'!B41&amp;" "&amp;'ORFv2 Rules'!C41</f>
        <v>7.3 Monitoring: Coverage and Effectiveness</v>
      </c>
      <c r="B53" s="53" t="str">
        <f>'ORFv2 Rules'!F41</f>
        <v>0 - Unspecified</v>
      </c>
      <c r="C53" s="53" t="str">
        <f>'ORFv2 Rules'!G41</f>
        <v>0 - Not Assessed</v>
      </c>
      <c r="D53" s="53">
        <f t="shared" si="1"/>
        <v>0</v>
      </c>
      <c r="E53" s="53">
        <f t="shared" si="2"/>
        <v>0</v>
      </c>
    </row>
    <row r="54" spans="1:6" x14ac:dyDescent="0.25">
      <c r="A54" s="51" t="str">
        <f>TEXT('ORFv2 Rules'!A42,"0.0")&amp;" "&amp;'ORFv2 Rules'!B42&amp;" "&amp;'ORFv2 Rules'!C42</f>
        <v>7.4 Training and Exercises: Testing, Training and Exercises</v>
      </c>
      <c r="B54" s="53" t="str">
        <f>'ORFv2 Rules'!F42</f>
        <v>0 - Unspecified</v>
      </c>
      <c r="C54" s="53" t="str">
        <f>'ORFv2 Rules'!G42</f>
        <v>0 - Not Assessed</v>
      </c>
      <c r="D54" s="53">
        <f t="shared" si="1"/>
        <v>0</v>
      </c>
      <c r="E54" s="53">
        <f t="shared" si="2"/>
        <v>0</v>
      </c>
    </row>
    <row r="55" spans="1:6" x14ac:dyDescent="0.25">
      <c r="A55" s="51" t="str">
        <f>TEXT('ORFv2 Rules'!A43,"0.0")&amp;" "&amp;'ORFv2 Rules'!B43&amp;" "&amp;'ORFv2 Rules'!C43</f>
        <v xml:space="preserve">7.5 Continuous Improvement: Changes </v>
      </c>
      <c r="B55" s="53" t="str">
        <f>'ORFv2 Rules'!F43</f>
        <v>0 - Unspecified</v>
      </c>
      <c r="C55" s="53" t="str">
        <f>'ORFv2 Rules'!G43</f>
        <v>0 - Not Assessed</v>
      </c>
      <c r="D55" s="53">
        <f t="shared" si="1"/>
        <v>0</v>
      </c>
      <c r="E55" s="53">
        <f t="shared" si="2"/>
        <v>0</v>
      </c>
    </row>
    <row r="56" spans="1:6" x14ac:dyDescent="0.25">
      <c r="A56" s="51" t="str">
        <f>TEXT('ORFv2 Rules'!A44,"0.0")&amp;" "&amp;'ORFv2 Rules'!B44&amp;" "&amp;'ORFv2 Rules'!C44</f>
        <v>7.6 Continuous Improvement: Problems</v>
      </c>
      <c r="B56" s="53" t="str">
        <f>'ORFv2 Rules'!F44</f>
        <v>0 - Unspecified</v>
      </c>
      <c r="C56" s="53" t="str">
        <f>'ORFv2 Rules'!G44</f>
        <v>0 - Not Assessed</v>
      </c>
      <c r="D56" s="53">
        <f>VALUE(LEFT(B56,1))</f>
        <v>0</v>
      </c>
      <c r="E56" s="53">
        <f>VALUE(LEFT(C56,1))</f>
        <v>0</v>
      </c>
    </row>
    <row r="57" spans="1:6" x14ac:dyDescent="0.25">
      <c r="D57" s="2"/>
      <c r="E57" s="2"/>
      <c r="F57" s="2"/>
    </row>
    <row r="58" spans="1:6" x14ac:dyDescent="0.25">
      <c r="D58" s="2"/>
      <c r="E58" s="2"/>
      <c r="F58" s="2"/>
    </row>
    <row r="59" spans="1:6" x14ac:dyDescent="0.25">
      <c r="D59" s="2"/>
      <c r="E59" s="2"/>
      <c r="F59" s="2"/>
    </row>
    <row r="60" spans="1:6" x14ac:dyDescent="0.25">
      <c r="D60" s="2"/>
      <c r="E60" s="2"/>
      <c r="F60" s="2"/>
    </row>
  </sheetData>
  <sheetProtection algorithmName="SHA-512" hashValue="wVQubGuCLWPsquOJPrmOORT/+WW0/dyj5pyDGhtqRzWX8ORYkq6/fgFW6FBgpitiWeI1dHlmQmH8pbtUFY9usQ==" saltValue="pC2b5FfoxceeM9tNrSVnT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67FEE-F079-47C4-9567-C435DC398E27}">
  <dimension ref="A1"/>
  <sheetViews>
    <sheetView zoomScale="140" zoomScaleNormal="140" workbookViewId="0">
      <selection activeCell="I1" sqref="I1"/>
    </sheetView>
  </sheetViews>
  <sheetFormatPr defaultColWidth="12.42578125" defaultRowHeight="15" x14ac:dyDescent="0.25"/>
  <sheetData/>
  <sheetProtection algorithmName="SHA-512" hashValue="qDhVwnajP8FikM4qQhlczooUS/c53Bd5HK3C8ah8D6NwjBdrsuzrFYoFuqKXQDwYfkugCE2R4zJBR6deJ8QJFw==" saltValue="M+KC6ReXXso2cDYb1s7e0Q==" spinCount="100000" sheet="1" objects="1" scenarios="1" autoFilter="0"/>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6D46E-92B0-49A1-88DC-C4A61DE36E26}">
  <dimension ref="A1:G51"/>
  <sheetViews>
    <sheetView workbookViewId="0">
      <selection activeCell="C1" sqref="C1:G1"/>
    </sheetView>
  </sheetViews>
  <sheetFormatPr defaultRowHeight="15" x14ac:dyDescent="0.25"/>
  <cols>
    <col min="1" max="1" width="3.5703125" bestFit="1" customWidth="1"/>
    <col min="2" max="2" width="20.28515625" customWidth="1"/>
    <col min="3" max="3" width="18" customWidth="1"/>
    <col min="4" max="4" width="46.140625" customWidth="1"/>
    <col min="5" max="6" width="31.5703125" customWidth="1"/>
    <col min="7" max="7" width="46.140625" customWidth="1"/>
  </cols>
  <sheetData>
    <row r="1" spans="1:7" ht="73.5" customHeight="1" x14ac:dyDescent="0.25">
      <c r="A1" s="69" t="s">
        <v>473</v>
      </c>
      <c r="B1" s="70"/>
      <c r="C1" s="68" t="s">
        <v>474</v>
      </c>
      <c r="D1" s="68"/>
      <c r="E1" s="68"/>
      <c r="F1" s="68"/>
      <c r="G1" s="68"/>
    </row>
    <row r="2" spans="1:7" x14ac:dyDescent="0.25">
      <c r="A2" s="69"/>
      <c r="B2" s="69"/>
      <c r="C2" s="69"/>
      <c r="D2" s="69"/>
      <c r="E2" s="69"/>
      <c r="F2" s="69"/>
      <c r="G2" s="69"/>
    </row>
    <row r="3" spans="1:7" x14ac:dyDescent="0.25">
      <c r="A3" s="69" t="s">
        <v>433</v>
      </c>
      <c r="B3" s="69"/>
      <c r="C3" s="69" t="s">
        <v>432</v>
      </c>
      <c r="D3" s="69"/>
      <c r="E3" s="69"/>
      <c r="F3" s="69"/>
      <c r="G3" s="62" t="s">
        <v>431</v>
      </c>
    </row>
    <row r="4" spans="1:7" ht="30" x14ac:dyDescent="0.25">
      <c r="A4" s="68" t="s">
        <v>430</v>
      </c>
      <c r="B4" s="68"/>
      <c r="C4" s="68" t="s">
        <v>429</v>
      </c>
      <c r="D4" s="68"/>
      <c r="E4" s="68"/>
      <c r="F4" s="68"/>
      <c r="G4" s="63" t="s">
        <v>428</v>
      </c>
    </row>
    <row r="5" spans="1:7" ht="45" x14ac:dyDescent="0.25">
      <c r="A5" s="68" t="s">
        <v>427</v>
      </c>
      <c r="B5" s="68"/>
      <c r="C5" s="67" t="s">
        <v>426</v>
      </c>
      <c r="D5" s="67"/>
      <c r="E5" s="67"/>
      <c r="F5" s="67"/>
      <c r="G5" s="63" t="s">
        <v>425</v>
      </c>
    </row>
    <row r="6" spans="1:7" x14ac:dyDescent="0.25">
      <c r="A6" s="68" t="s">
        <v>424</v>
      </c>
      <c r="B6" s="68"/>
      <c r="C6" s="68" t="s">
        <v>423</v>
      </c>
      <c r="D6" s="68"/>
      <c r="E6" s="68"/>
      <c r="F6" s="68"/>
      <c r="G6" s="63" t="s">
        <v>479</v>
      </c>
    </row>
    <row r="8" spans="1:7" ht="30" x14ac:dyDescent="0.25">
      <c r="A8" s="7" t="s">
        <v>0</v>
      </c>
      <c r="B8" s="7" t="s">
        <v>1</v>
      </c>
      <c r="C8" s="7" t="s">
        <v>2</v>
      </c>
      <c r="D8" s="7" t="s">
        <v>3</v>
      </c>
      <c r="E8" s="7" t="s">
        <v>472</v>
      </c>
      <c r="F8" s="7" t="s">
        <v>471</v>
      </c>
      <c r="G8" s="7" t="s">
        <v>4</v>
      </c>
    </row>
    <row r="9" spans="1:7" x14ac:dyDescent="0.25">
      <c r="A9" s="14">
        <v>1</v>
      </c>
      <c r="B9" s="10" t="s">
        <v>7</v>
      </c>
      <c r="C9" s="10"/>
      <c r="D9" s="10"/>
      <c r="E9" s="10"/>
      <c r="F9" s="10"/>
      <c r="G9" s="11"/>
    </row>
    <row r="10" spans="1:7" ht="227.25" customHeight="1" x14ac:dyDescent="0.25">
      <c r="A10" s="8">
        <v>1.1000000000000001</v>
      </c>
      <c r="B10" s="9" t="s">
        <v>8</v>
      </c>
      <c r="C10" s="9" t="s">
        <v>9</v>
      </c>
      <c r="D10" s="9" t="s">
        <v>10</v>
      </c>
      <c r="E10" s="9" t="s">
        <v>413</v>
      </c>
      <c r="F10" s="9" t="s">
        <v>413</v>
      </c>
      <c r="G10" s="9" t="s">
        <v>241</v>
      </c>
    </row>
    <row r="11" spans="1:7" ht="192" x14ac:dyDescent="0.25">
      <c r="A11" s="8">
        <v>1.2</v>
      </c>
      <c r="B11" s="9" t="s">
        <v>8</v>
      </c>
      <c r="C11" s="9" t="s">
        <v>14</v>
      </c>
      <c r="D11" s="9" t="s">
        <v>15</v>
      </c>
      <c r="E11" s="9" t="s">
        <v>437</v>
      </c>
      <c r="F11" s="9" t="s">
        <v>438</v>
      </c>
      <c r="G11" s="9" t="s">
        <v>247</v>
      </c>
    </row>
    <row r="12" spans="1:7" ht="72" x14ac:dyDescent="0.25">
      <c r="A12" s="8">
        <v>1.3</v>
      </c>
      <c r="B12" s="9" t="s">
        <v>8</v>
      </c>
      <c r="C12" s="9" t="s">
        <v>17</v>
      </c>
      <c r="D12" s="9" t="s">
        <v>18</v>
      </c>
      <c r="E12" s="9"/>
      <c r="F12" s="9"/>
      <c r="G12" s="9" t="s">
        <v>19</v>
      </c>
    </row>
    <row r="13" spans="1:7" x14ac:dyDescent="0.25">
      <c r="A13" s="29">
        <v>2</v>
      </c>
      <c r="B13" s="30" t="s">
        <v>20</v>
      </c>
      <c r="C13" s="16"/>
      <c r="D13" s="16"/>
      <c r="E13" s="16"/>
      <c r="F13" s="16"/>
      <c r="G13" s="16"/>
    </row>
    <row r="14" spans="1:7" ht="132" x14ac:dyDescent="0.25">
      <c r="A14" s="8">
        <v>2.1</v>
      </c>
      <c r="B14" s="9" t="s">
        <v>21</v>
      </c>
      <c r="C14" s="9" t="s">
        <v>22</v>
      </c>
      <c r="D14" s="9" t="s">
        <v>256</v>
      </c>
      <c r="E14" s="9" t="s">
        <v>439</v>
      </c>
      <c r="F14" s="9" t="s">
        <v>434</v>
      </c>
      <c r="G14" s="9" t="s">
        <v>253</v>
      </c>
    </row>
    <row r="15" spans="1:7" ht="96" x14ac:dyDescent="0.25">
      <c r="A15" s="8">
        <v>2.2000000000000002</v>
      </c>
      <c r="B15" s="9" t="s">
        <v>21</v>
      </c>
      <c r="C15" s="9" t="s">
        <v>26</v>
      </c>
      <c r="D15" s="9" t="s">
        <v>27</v>
      </c>
      <c r="E15" s="9" t="s">
        <v>414</v>
      </c>
      <c r="F15" s="9" t="s">
        <v>436</v>
      </c>
      <c r="G15" s="9" t="s">
        <v>28</v>
      </c>
    </row>
    <row r="16" spans="1:7" ht="180" x14ac:dyDescent="0.25">
      <c r="A16" s="8">
        <v>2.2999999999999998</v>
      </c>
      <c r="B16" s="9" t="s">
        <v>21</v>
      </c>
      <c r="C16" s="9" t="s">
        <v>31</v>
      </c>
      <c r="D16" s="9" t="s">
        <v>32</v>
      </c>
      <c r="E16" s="9" t="s">
        <v>414</v>
      </c>
      <c r="F16" s="9" t="s">
        <v>436</v>
      </c>
      <c r="G16" s="9" t="s">
        <v>218</v>
      </c>
    </row>
    <row r="17" spans="1:7" ht="60" x14ac:dyDescent="0.25">
      <c r="A17" s="8">
        <v>2.4</v>
      </c>
      <c r="B17" s="9" t="s">
        <v>21</v>
      </c>
      <c r="C17" s="9" t="s">
        <v>33</v>
      </c>
      <c r="D17" s="9" t="s">
        <v>34</v>
      </c>
      <c r="E17" s="9" t="s">
        <v>414</v>
      </c>
      <c r="F17" s="9" t="s">
        <v>436</v>
      </c>
      <c r="G17" s="9" t="s">
        <v>35</v>
      </c>
    </row>
    <row r="18" spans="1:7" x14ac:dyDescent="0.25">
      <c r="A18" s="29">
        <v>3</v>
      </c>
      <c r="B18" s="30" t="s">
        <v>41</v>
      </c>
      <c r="C18" s="16"/>
      <c r="D18" s="16"/>
      <c r="E18" s="16"/>
      <c r="F18" s="16"/>
      <c r="G18" s="16"/>
    </row>
    <row r="19" spans="1:7" ht="408" x14ac:dyDescent="0.25">
      <c r="A19" s="8">
        <v>3.1</v>
      </c>
      <c r="B19" s="9" t="s">
        <v>42</v>
      </c>
      <c r="C19" s="9" t="s">
        <v>43</v>
      </c>
      <c r="D19" s="9" t="s">
        <v>268</v>
      </c>
      <c r="E19" s="9" t="s">
        <v>441</v>
      </c>
      <c r="F19" s="9" t="s">
        <v>440</v>
      </c>
      <c r="G19" s="9" t="s">
        <v>362</v>
      </c>
    </row>
    <row r="20" spans="1:7" ht="264" x14ac:dyDescent="0.25">
      <c r="A20" s="8">
        <v>3.2</v>
      </c>
      <c r="B20" s="9" t="s">
        <v>42</v>
      </c>
      <c r="C20" s="9" t="s">
        <v>49</v>
      </c>
      <c r="D20" s="9" t="s">
        <v>50</v>
      </c>
      <c r="E20" s="9"/>
      <c r="F20" s="9"/>
      <c r="G20" s="9" t="s">
        <v>51</v>
      </c>
    </row>
    <row r="21" spans="1:7" ht="336" x14ac:dyDescent="0.25">
      <c r="A21" s="8">
        <v>3.3</v>
      </c>
      <c r="B21" s="9" t="s">
        <v>42</v>
      </c>
      <c r="C21" s="9" t="s">
        <v>53</v>
      </c>
      <c r="D21" s="9" t="s">
        <v>54</v>
      </c>
      <c r="E21" s="9"/>
      <c r="F21" s="9"/>
      <c r="G21" s="9" t="s">
        <v>279</v>
      </c>
    </row>
    <row r="22" spans="1:7" x14ac:dyDescent="0.25">
      <c r="A22" s="29">
        <v>4</v>
      </c>
      <c r="B22" s="30" t="s">
        <v>55</v>
      </c>
      <c r="C22" s="16"/>
      <c r="D22" s="16"/>
      <c r="E22" s="16"/>
      <c r="F22" s="16"/>
      <c r="G22" s="16"/>
    </row>
    <row r="23" spans="1:7" ht="312" x14ac:dyDescent="0.25">
      <c r="A23" s="8">
        <v>4.0999999999999996</v>
      </c>
      <c r="B23" s="9" t="s">
        <v>56</v>
      </c>
      <c r="C23" s="9" t="s">
        <v>58</v>
      </c>
      <c r="D23" s="9" t="s">
        <v>282</v>
      </c>
      <c r="E23" s="9" t="s">
        <v>444</v>
      </c>
      <c r="F23" s="9" t="s">
        <v>443</v>
      </c>
      <c r="G23" s="9" t="s">
        <v>480</v>
      </c>
    </row>
    <row r="24" spans="1:7" ht="180" x14ac:dyDescent="0.25">
      <c r="A24" s="8">
        <v>4.2</v>
      </c>
      <c r="B24" s="9" t="s">
        <v>56</v>
      </c>
      <c r="C24" s="9" t="s">
        <v>59</v>
      </c>
      <c r="D24" s="9" t="s">
        <v>60</v>
      </c>
      <c r="E24" s="9" t="s">
        <v>442</v>
      </c>
      <c r="F24" s="9" t="s">
        <v>445</v>
      </c>
      <c r="G24" s="9" t="s">
        <v>219</v>
      </c>
    </row>
    <row r="25" spans="1:7" ht="372" x14ac:dyDescent="0.25">
      <c r="A25" s="8">
        <v>4.3</v>
      </c>
      <c r="B25" s="9" t="s">
        <v>56</v>
      </c>
      <c r="C25" s="9" t="s">
        <v>63</v>
      </c>
      <c r="D25" s="9" t="s">
        <v>64</v>
      </c>
      <c r="E25" s="9" t="s">
        <v>446</v>
      </c>
      <c r="F25" s="9" t="s">
        <v>447</v>
      </c>
      <c r="G25" s="9" t="s">
        <v>221</v>
      </c>
    </row>
    <row r="26" spans="1:7" x14ac:dyDescent="0.25">
      <c r="A26" s="29">
        <v>5</v>
      </c>
      <c r="B26" s="30" t="s">
        <v>68</v>
      </c>
      <c r="C26" s="16"/>
      <c r="D26" s="16"/>
      <c r="E26" s="16"/>
      <c r="F26" s="16"/>
      <c r="G26" s="16"/>
    </row>
    <row r="27" spans="1:7" ht="48" x14ac:dyDescent="0.25">
      <c r="A27" s="8">
        <v>5.0999999999999996</v>
      </c>
      <c r="B27" s="9" t="s">
        <v>69</v>
      </c>
      <c r="C27" s="9" t="s">
        <v>70</v>
      </c>
      <c r="D27" s="9" t="s">
        <v>71</v>
      </c>
      <c r="E27" s="9" t="s">
        <v>415</v>
      </c>
      <c r="F27" s="9" t="s">
        <v>435</v>
      </c>
      <c r="G27" s="9" t="s">
        <v>296</v>
      </c>
    </row>
    <row r="28" spans="1:7" ht="60" x14ac:dyDescent="0.25">
      <c r="A28" s="8">
        <v>5.2</v>
      </c>
      <c r="B28" s="9" t="s">
        <v>69</v>
      </c>
      <c r="C28" s="9" t="s">
        <v>74</v>
      </c>
      <c r="D28" s="9" t="s">
        <v>75</v>
      </c>
      <c r="E28" s="9" t="s">
        <v>415</v>
      </c>
      <c r="F28" s="9" t="s">
        <v>435</v>
      </c>
      <c r="G28" s="9" t="s">
        <v>76</v>
      </c>
    </row>
    <row r="29" spans="1:7" ht="180" x14ac:dyDescent="0.25">
      <c r="A29" s="8">
        <v>5.3</v>
      </c>
      <c r="B29" s="9" t="s">
        <v>80</v>
      </c>
      <c r="C29" s="9" t="s">
        <v>81</v>
      </c>
      <c r="D29" s="9" t="s">
        <v>82</v>
      </c>
      <c r="E29" s="9" t="s">
        <v>416</v>
      </c>
      <c r="F29" s="9" t="s">
        <v>448</v>
      </c>
      <c r="G29" s="9" t="s">
        <v>298</v>
      </c>
    </row>
    <row r="30" spans="1:7" ht="108" x14ac:dyDescent="0.25">
      <c r="A30" s="8">
        <v>5.4</v>
      </c>
      <c r="B30" s="9" t="s">
        <v>80</v>
      </c>
      <c r="C30" s="9" t="s">
        <v>86</v>
      </c>
      <c r="D30" s="9" t="s">
        <v>87</v>
      </c>
      <c r="E30" s="9"/>
      <c r="F30" s="9"/>
      <c r="G30" s="9" t="s">
        <v>223</v>
      </c>
    </row>
    <row r="31" spans="1:7" ht="168" x14ac:dyDescent="0.25">
      <c r="A31" s="8">
        <v>5.5</v>
      </c>
      <c r="B31" s="9" t="s">
        <v>80</v>
      </c>
      <c r="C31" s="9" t="s">
        <v>92</v>
      </c>
      <c r="D31" s="9" t="s">
        <v>93</v>
      </c>
      <c r="E31" s="9" t="s">
        <v>449</v>
      </c>
      <c r="F31" s="9" t="s">
        <v>450</v>
      </c>
      <c r="G31" s="9" t="s">
        <v>330</v>
      </c>
    </row>
    <row r="32" spans="1:7" ht="108" x14ac:dyDescent="0.25">
      <c r="A32" s="8">
        <v>5.6</v>
      </c>
      <c r="B32" s="9" t="s">
        <v>80</v>
      </c>
      <c r="C32" s="9" t="s">
        <v>96</v>
      </c>
      <c r="D32" s="9" t="s">
        <v>97</v>
      </c>
      <c r="E32" s="9" t="s">
        <v>451</v>
      </c>
      <c r="F32" s="9" t="s">
        <v>452</v>
      </c>
      <c r="G32" s="9" t="s">
        <v>225</v>
      </c>
    </row>
    <row r="33" spans="1:7" ht="84" x14ac:dyDescent="0.25">
      <c r="A33" s="8">
        <v>5.7</v>
      </c>
      <c r="B33" s="9" t="s">
        <v>80</v>
      </c>
      <c r="C33" s="9" t="s">
        <v>101</v>
      </c>
      <c r="D33" s="9" t="s">
        <v>102</v>
      </c>
      <c r="E33" s="9" t="s">
        <v>453</v>
      </c>
      <c r="F33" s="9" t="s">
        <v>454</v>
      </c>
      <c r="G33" s="9" t="s">
        <v>302</v>
      </c>
    </row>
    <row r="34" spans="1:7" ht="72" x14ac:dyDescent="0.25">
      <c r="A34" s="8">
        <v>5.8</v>
      </c>
      <c r="B34" s="9" t="s">
        <v>80</v>
      </c>
      <c r="C34" s="9" t="s">
        <v>106</v>
      </c>
      <c r="D34" s="9" t="s">
        <v>107</v>
      </c>
      <c r="E34" s="9" t="s">
        <v>415</v>
      </c>
      <c r="F34" s="9" t="s">
        <v>435</v>
      </c>
      <c r="G34" s="9" t="s">
        <v>226</v>
      </c>
    </row>
    <row r="35" spans="1:7" ht="72" x14ac:dyDescent="0.25">
      <c r="A35" s="8">
        <v>5.9</v>
      </c>
      <c r="B35" s="9" t="s">
        <v>80</v>
      </c>
      <c r="C35" s="9" t="s">
        <v>110</v>
      </c>
      <c r="D35" s="9" t="s">
        <v>111</v>
      </c>
      <c r="E35" s="9" t="s">
        <v>417</v>
      </c>
      <c r="F35" s="9" t="s">
        <v>455</v>
      </c>
      <c r="G35" s="9" t="s">
        <v>112</v>
      </c>
    </row>
    <row r="36" spans="1:7" x14ac:dyDescent="0.25">
      <c r="A36" s="29">
        <v>6</v>
      </c>
      <c r="B36" s="30" t="s">
        <v>117</v>
      </c>
      <c r="C36" s="16"/>
      <c r="D36" s="16"/>
      <c r="E36" s="16"/>
      <c r="F36" s="16"/>
      <c r="G36" s="16"/>
    </row>
    <row r="37" spans="1:7" ht="108" x14ac:dyDescent="0.25">
      <c r="A37" s="8">
        <v>6.1</v>
      </c>
      <c r="B37" s="9" t="s">
        <v>118</v>
      </c>
      <c r="C37" s="9" t="s">
        <v>119</v>
      </c>
      <c r="D37" s="9" t="s">
        <v>120</v>
      </c>
      <c r="E37" s="9" t="s">
        <v>456</v>
      </c>
      <c r="F37" s="9" t="s">
        <v>457</v>
      </c>
      <c r="G37" s="9" t="s">
        <v>286</v>
      </c>
    </row>
    <row r="38" spans="1:7" ht="48" x14ac:dyDescent="0.25">
      <c r="A38" s="8">
        <v>6.2</v>
      </c>
      <c r="B38" s="9" t="s">
        <v>118</v>
      </c>
      <c r="C38" s="9" t="s">
        <v>124</v>
      </c>
      <c r="D38" s="9" t="s">
        <v>125</v>
      </c>
      <c r="E38" s="9" t="s">
        <v>418</v>
      </c>
      <c r="F38" s="9" t="s">
        <v>458</v>
      </c>
      <c r="G38" s="9" t="s">
        <v>309</v>
      </c>
    </row>
    <row r="39" spans="1:7" ht="84" x14ac:dyDescent="0.25">
      <c r="A39" s="8">
        <v>6.3</v>
      </c>
      <c r="B39" s="9" t="s">
        <v>130</v>
      </c>
      <c r="C39" s="9" t="s">
        <v>131</v>
      </c>
      <c r="D39" s="9" t="s">
        <v>285</v>
      </c>
      <c r="E39" s="9" t="s">
        <v>459</v>
      </c>
      <c r="F39" s="9" t="s">
        <v>460</v>
      </c>
      <c r="G39" s="9" t="s">
        <v>313</v>
      </c>
    </row>
    <row r="40" spans="1:7" ht="36" x14ac:dyDescent="0.25">
      <c r="A40" s="8">
        <v>6.4</v>
      </c>
      <c r="B40" s="9" t="s">
        <v>136</v>
      </c>
      <c r="C40" s="9" t="s">
        <v>137</v>
      </c>
      <c r="D40" s="9" t="s">
        <v>138</v>
      </c>
      <c r="E40" s="9" t="s">
        <v>418</v>
      </c>
      <c r="F40" s="9" t="s">
        <v>458</v>
      </c>
      <c r="G40" s="9" t="s">
        <v>139</v>
      </c>
    </row>
    <row r="41" spans="1:7" ht="36" x14ac:dyDescent="0.25">
      <c r="A41" s="8">
        <v>6.5</v>
      </c>
      <c r="B41" s="9" t="s">
        <v>136</v>
      </c>
      <c r="C41" s="9" t="s">
        <v>478</v>
      </c>
      <c r="D41" s="9" t="s">
        <v>144</v>
      </c>
      <c r="E41" s="9" t="s">
        <v>418</v>
      </c>
      <c r="F41" s="9" t="s">
        <v>458</v>
      </c>
      <c r="G41" s="9"/>
    </row>
    <row r="42" spans="1:7" ht="48" x14ac:dyDescent="0.25">
      <c r="A42" s="8">
        <v>6.6</v>
      </c>
      <c r="B42" s="9" t="s">
        <v>149</v>
      </c>
      <c r="C42" s="9" t="s">
        <v>150</v>
      </c>
      <c r="D42" s="9" t="s">
        <v>151</v>
      </c>
      <c r="E42" s="9" t="s">
        <v>419</v>
      </c>
      <c r="F42" s="9"/>
      <c r="G42" s="9" t="s">
        <v>152</v>
      </c>
    </row>
    <row r="43" spans="1:7" ht="72" x14ac:dyDescent="0.25">
      <c r="A43" s="8">
        <v>6.7</v>
      </c>
      <c r="B43" s="9" t="s">
        <v>149</v>
      </c>
      <c r="C43" s="9" t="s">
        <v>157</v>
      </c>
      <c r="D43" s="9" t="s">
        <v>158</v>
      </c>
      <c r="E43" s="9" t="s">
        <v>463</v>
      </c>
      <c r="F43" s="9" t="s">
        <v>464</v>
      </c>
      <c r="G43" s="9" t="s">
        <v>287</v>
      </c>
    </row>
    <row r="44" spans="1:7" ht="192" x14ac:dyDescent="0.25">
      <c r="A44" s="8">
        <v>6.8</v>
      </c>
      <c r="B44" s="9" t="s">
        <v>149</v>
      </c>
      <c r="C44" s="9" t="s">
        <v>163</v>
      </c>
      <c r="D44" s="9" t="s">
        <v>164</v>
      </c>
      <c r="E44" s="9" t="s">
        <v>462</v>
      </c>
      <c r="F44" s="9" t="s">
        <v>461</v>
      </c>
      <c r="G44" s="9" t="s">
        <v>486</v>
      </c>
    </row>
    <row r="45" spans="1:7" x14ac:dyDescent="0.25">
      <c r="A45" s="29">
        <v>7</v>
      </c>
      <c r="B45" s="30" t="s">
        <v>169</v>
      </c>
      <c r="C45" s="16"/>
      <c r="D45" s="16"/>
      <c r="E45" s="16"/>
      <c r="F45" s="16"/>
      <c r="G45" s="16"/>
    </row>
    <row r="46" spans="1:7" ht="84" x14ac:dyDescent="0.25">
      <c r="A46" s="8">
        <v>7.1</v>
      </c>
      <c r="B46" s="9" t="s">
        <v>170</v>
      </c>
      <c r="C46" s="9" t="s">
        <v>171</v>
      </c>
      <c r="D46" s="9" t="s">
        <v>320</v>
      </c>
      <c r="E46" s="9" t="s">
        <v>420</v>
      </c>
      <c r="F46" s="9" t="s">
        <v>436</v>
      </c>
      <c r="G46" s="9" t="s">
        <v>172</v>
      </c>
    </row>
    <row r="47" spans="1:7" ht="108" x14ac:dyDescent="0.25">
      <c r="A47" s="8">
        <v>7.2</v>
      </c>
      <c r="B47" s="9" t="s">
        <v>173</v>
      </c>
      <c r="C47" s="9" t="s">
        <v>171</v>
      </c>
      <c r="D47" s="9" t="s">
        <v>321</v>
      </c>
      <c r="E47" s="9" t="s">
        <v>420</v>
      </c>
      <c r="F47" s="9" t="s">
        <v>436</v>
      </c>
      <c r="G47" s="9" t="s">
        <v>323</v>
      </c>
    </row>
    <row r="48" spans="1:7" ht="84" x14ac:dyDescent="0.25">
      <c r="A48" s="8">
        <v>7.3</v>
      </c>
      <c r="B48" s="9" t="s">
        <v>177</v>
      </c>
      <c r="C48" s="9" t="s">
        <v>178</v>
      </c>
      <c r="D48" s="9" t="s">
        <v>363</v>
      </c>
      <c r="E48" s="9" t="s">
        <v>421</v>
      </c>
      <c r="F48" s="9" t="s">
        <v>465</v>
      </c>
      <c r="G48" s="9" t="s">
        <v>179</v>
      </c>
    </row>
    <row r="49" spans="1:7" ht="168" x14ac:dyDescent="0.25">
      <c r="A49" s="8">
        <v>7.4</v>
      </c>
      <c r="B49" s="9" t="s">
        <v>184</v>
      </c>
      <c r="C49" s="9" t="s">
        <v>185</v>
      </c>
      <c r="D49" s="9" t="s">
        <v>233</v>
      </c>
      <c r="E49" s="9" t="s">
        <v>466</v>
      </c>
      <c r="F49" s="9" t="s">
        <v>467</v>
      </c>
      <c r="G49" s="9" t="s">
        <v>234</v>
      </c>
    </row>
    <row r="50" spans="1:7" ht="144" x14ac:dyDescent="0.25">
      <c r="A50" s="8">
        <v>7.5</v>
      </c>
      <c r="B50" s="9" t="s">
        <v>477</v>
      </c>
      <c r="C50" s="9" t="s">
        <v>190</v>
      </c>
      <c r="D50" s="9" t="s">
        <v>364</v>
      </c>
      <c r="E50" s="9" t="s">
        <v>468</v>
      </c>
      <c r="F50" s="9" t="s">
        <v>470</v>
      </c>
      <c r="G50" s="9" t="s">
        <v>327</v>
      </c>
    </row>
    <row r="51" spans="1:7" ht="72" x14ac:dyDescent="0.25">
      <c r="A51" s="8">
        <v>7.6</v>
      </c>
      <c r="B51" s="9" t="s">
        <v>477</v>
      </c>
      <c r="C51" s="9" t="s">
        <v>195</v>
      </c>
      <c r="D51" s="9" t="s">
        <v>365</v>
      </c>
      <c r="E51" s="9" t="s">
        <v>422</v>
      </c>
      <c r="F51" s="9" t="s">
        <v>469</v>
      </c>
      <c r="G51" s="9" t="s">
        <v>329</v>
      </c>
    </row>
  </sheetData>
  <sheetProtection algorithmName="SHA-512" hashValue="w6aFuHbtY8udrWi7B/cX+2bYEOrtvcf9k79fSG/uLL405ZqGRAOdAQeKMzm+1X8JBy0mHkzJkofBQVvdLVqQyw==" saltValue="RStk9NArnRZTVx+AyNp9sw==" spinCount="100000" sheet="1" objects="1" scenarios="1" autoFilter="0"/>
  <autoFilter ref="A8:G8" xr:uid="{F626D46E-92B0-49A1-88DC-C4A61DE36E26}"/>
  <mergeCells count="11">
    <mergeCell ref="A1:B1"/>
    <mergeCell ref="C1:G1"/>
    <mergeCell ref="A2:G2"/>
    <mergeCell ref="C3:F3"/>
    <mergeCell ref="C4:F4"/>
    <mergeCell ref="C5:F5"/>
    <mergeCell ref="C6:F6"/>
    <mergeCell ref="A3:B3"/>
    <mergeCell ref="A4:B4"/>
    <mergeCell ref="A5:B5"/>
    <mergeCell ref="A6:B6"/>
  </mergeCells>
  <hyperlinks>
    <hyperlink ref="G5" r:id="rId1" xr:uid="{11BE8D39-EEF0-45E5-8272-5B3F9C582836}"/>
    <hyperlink ref="G4" r:id="rId2" xr:uid="{3B6138FD-CCB0-4358-AE40-53D3BD3976EC}"/>
    <hyperlink ref="G6" r:id="rId3" xr:uid="{2225F96A-0844-48C5-8C93-F287FF3720EB}"/>
  </hyperlinks>
  <pageMargins left="0.7" right="0.7" top="0.75" bottom="0.75" header="0.3" footer="0.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85BFF-8E03-4589-8D11-4C3F6B546A9B}">
  <dimension ref="A1:E16"/>
  <sheetViews>
    <sheetView workbookViewId="0">
      <selection activeCell="B1" sqref="B1:E1"/>
    </sheetView>
  </sheetViews>
  <sheetFormatPr defaultColWidth="9.140625" defaultRowHeight="15" x14ac:dyDescent="0.25"/>
  <cols>
    <col min="1" max="1" width="9.140625" style="4"/>
    <col min="2" max="3" width="46.140625" style="1" customWidth="1"/>
    <col min="4" max="4" width="9.140625" style="4"/>
    <col min="5" max="5" width="46.140625" style="1" customWidth="1"/>
    <col min="6" max="16384" width="9.140625" style="2"/>
  </cols>
  <sheetData>
    <row r="1" spans="1:5" ht="87" customHeight="1" x14ac:dyDescent="0.25">
      <c r="A1" s="25" t="s">
        <v>386</v>
      </c>
      <c r="B1" s="68" t="s">
        <v>485</v>
      </c>
      <c r="C1" s="68"/>
      <c r="D1" s="68"/>
      <c r="E1" s="68"/>
    </row>
    <row r="2" spans="1:5" x14ac:dyDescent="0.25">
      <c r="A2" s="71"/>
      <c r="B2" s="71"/>
      <c r="C2" s="71"/>
      <c r="D2" s="71"/>
      <c r="E2" s="71"/>
    </row>
    <row r="3" spans="1:5" x14ac:dyDescent="0.25">
      <c r="A3" s="37" t="s">
        <v>387</v>
      </c>
      <c r="B3" s="38" t="s">
        <v>388</v>
      </c>
      <c r="C3" s="42" t="s">
        <v>389</v>
      </c>
      <c r="D3" s="41" t="s">
        <v>390</v>
      </c>
      <c r="E3" s="32" t="s">
        <v>391</v>
      </c>
    </row>
    <row r="4" spans="1:5" ht="60" x14ac:dyDescent="0.25">
      <c r="A4" s="39">
        <v>1.1000000000000001</v>
      </c>
      <c r="B4" s="40" t="s">
        <v>392</v>
      </c>
      <c r="C4" s="36" t="s">
        <v>393</v>
      </c>
      <c r="D4" s="28">
        <v>1.1000000000000001</v>
      </c>
      <c r="E4" s="33" t="s">
        <v>10</v>
      </c>
    </row>
    <row r="5" spans="1:5" ht="30" x14ac:dyDescent="0.25">
      <c r="A5" s="39">
        <v>2.1</v>
      </c>
      <c r="B5" s="40" t="s">
        <v>394</v>
      </c>
      <c r="C5" s="36" t="s">
        <v>395</v>
      </c>
      <c r="D5" s="28">
        <v>2.1</v>
      </c>
      <c r="E5" s="33" t="s">
        <v>256</v>
      </c>
    </row>
    <row r="6" spans="1:5" ht="60" x14ac:dyDescent="0.25">
      <c r="A6" s="39">
        <v>3.1</v>
      </c>
      <c r="B6" s="40" t="s">
        <v>396</v>
      </c>
      <c r="C6" s="36" t="s">
        <v>397</v>
      </c>
      <c r="D6" s="28">
        <v>3.1</v>
      </c>
      <c r="E6" s="33" t="s">
        <v>268</v>
      </c>
    </row>
    <row r="7" spans="1:5" ht="45" x14ac:dyDescent="0.25">
      <c r="A7" s="39">
        <v>4.0999999999999996</v>
      </c>
      <c r="B7" s="40" t="s">
        <v>398</v>
      </c>
      <c r="C7" s="36" t="s">
        <v>399</v>
      </c>
      <c r="D7" s="34"/>
      <c r="E7" s="35"/>
    </row>
    <row r="8" spans="1:5" ht="75" x14ac:dyDescent="0.25">
      <c r="A8" s="39">
        <v>4.2</v>
      </c>
      <c r="B8" s="40" t="s">
        <v>400</v>
      </c>
      <c r="C8" s="36" t="s">
        <v>401</v>
      </c>
      <c r="D8" s="28">
        <v>4.0999999999999996</v>
      </c>
      <c r="E8" s="33" t="s">
        <v>282</v>
      </c>
    </row>
    <row r="9" spans="1:5" ht="45" x14ac:dyDescent="0.25">
      <c r="A9" s="39">
        <v>4.3</v>
      </c>
      <c r="B9" s="40" t="s">
        <v>60</v>
      </c>
      <c r="C9" s="36" t="s">
        <v>402</v>
      </c>
      <c r="D9" s="28">
        <v>4.2</v>
      </c>
      <c r="E9" s="33" t="s">
        <v>60</v>
      </c>
    </row>
    <row r="10" spans="1:5" ht="45" x14ac:dyDescent="0.25">
      <c r="A10" s="39">
        <v>4.4000000000000004</v>
      </c>
      <c r="B10" s="40" t="s">
        <v>64</v>
      </c>
      <c r="C10" s="36" t="s">
        <v>403</v>
      </c>
      <c r="D10" s="28">
        <v>4.3</v>
      </c>
      <c r="E10" s="33" t="s">
        <v>64</v>
      </c>
    </row>
    <row r="11" spans="1:5" ht="75" x14ac:dyDescent="0.25">
      <c r="A11" s="39">
        <v>6.6</v>
      </c>
      <c r="B11" s="40" t="s">
        <v>404</v>
      </c>
      <c r="C11" s="36" t="s">
        <v>405</v>
      </c>
      <c r="D11" s="28">
        <v>6.6</v>
      </c>
      <c r="E11" s="33" t="s">
        <v>151</v>
      </c>
    </row>
    <row r="12" spans="1:5" ht="75" x14ac:dyDescent="0.25">
      <c r="A12" s="39">
        <v>7.1</v>
      </c>
      <c r="B12" s="40" t="s">
        <v>406</v>
      </c>
      <c r="C12" s="36" t="s">
        <v>407</v>
      </c>
      <c r="D12" s="28">
        <v>7.1</v>
      </c>
      <c r="E12" s="33" t="s">
        <v>320</v>
      </c>
    </row>
    <row r="13" spans="1:5" ht="90" x14ac:dyDescent="0.25">
      <c r="A13" s="39">
        <v>7.2</v>
      </c>
      <c r="B13" s="40" t="s">
        <v>408</v>
      </c>
      <c r="C13" s="36" t="s">
        <v>407</v>
      </c>
      <c r="D13" s="28">
        <v>7.2</v>
      </c>
      <c r="E13" s="33" t="s">
        <v>409</v>
      </c>
    </row>
    <row r="14" spans="1:5" ht="75" x14ac:dyDescent="0.25">
      <c r="A14" s="39">
        <v>7.3</v>
      </c>
      <c r="B14" s="40" t="s">
        <v>410</v>
      </c>
      <c r="C14" s="36" t="s">
        <v>407</v>
      </c>
      <c r="D14" s="28">
        <v>7.3</v>
      </c>
      <c r="E14" s="33" t="s">
        <v>363</v>
      </c>
    </row>
    <row r="15" spans="1:5" ht="75" x14ac:dyDescent="0.25">
      <c r="A15" s="39">
        <v>7.5</v>
      </c>
      <c r="B15" s="40" t="s">
        <v>411</v>
      </c>
      <c r="C15" s="36" t="s">
        <v>407</v>
      </c>
      <c r="D15" s="28">
        <v>7.5</v>
      </c>
      <c r="E15" s="33" t="s">
        <v>364</v>
      </c>
    </row>
    <row r="16" spans="1:5" ht="75" x14ac:dyDescent="0.25">
      <c r="A16" s="39">
        <v>7.6</v>
      </c>
      <c r="B16" s="40" t="s">
        <v>412</v>
      </c>
      <c r="C16" s="36" t="s">
        <v>407</v>
      </c>
      <c r="D16" s="28">
        <v>7.6</v>
      </c>
      <c r="E16" s="33" t="s">
        <v>365</v>
      </c>
    </row>
  </sheetData>
  <sheetProtection algorithmName="SHA-512" hashValue="D5P5qMvhcjOQzmuzJTC0aeg8LVPoBh2IT0U2/XahurycGHyDI+r6AiB9ZBAKyyd1H+yOFWKy7YlFLIcLgevXUA==" saltValue="VbbwkLivots66W7N6ZzKVg==" spinCount="100000" sheet="1" objects="1" scenarios="1"/>
  <mergeCells count="2">
    <mergeCell ref="B1:E1"/>
    <mergeCell ref="A2:E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C93BB-25B1-4F00-A7BA-5AAA47554D7D}">
  <dimension ref="A1:H6"/>
  <sheetViews>
    <sheetView workbookViewId="0">
      <selection activeCell="A7" sqref="A7"/>
    </sheetView>
  </sheetViews>
  <sheetFormatPr defaultRowHeight="15" x14ac:dyDescent="0.25"/>
  <cols>
    <col min="1" max="1" width="23.85546875" bestFit="1" customWidth="1"/>
    <col min="2" max="2" width="6.140625" bestFit="1" customWidth="1"/>
    <col min="4" max="4" width="16.85546875" bestFit="1" customWidth="1"/>
    <col min="5" max="5" width="6.140625" bestFit="1" customWidth="1"/>
    <col min="7" max="13" width="31.85546875" customWidth="1"/>
  </cols>
  <sheetData>
    <row r="1" spans="1:8" x14ac:dyDescent="0.25">
      <c r="A1" t="s">
        <v>197</v>
      </c>
      <c r="B1" t="s">
        <v>198</v>
      </c>
      <c r="D1" t="s">
        <v>199</v>
      </c>
      <c r="E1" t="s">
        <v>198</v>
      </c>
      <c r="G1" t="s">
        <v>201</v>
      </c>
      <c r="H1" t="s">
        <v>269</v>
      </c>
    </row>
    <row r="2" spans="1:8" x14ac:dyDescent="0.25">
      <c r="A2" s="3" t="s">
        <v>249</v>
      </c>
      <c r="B2">
        <v>0</v>
      </c>
      <c r="D2" s="3" t="s">
        <v>200</v>
      </c>
      <c r="E2">
        <v>0</v>
      </c>
      <c r="G2" t="s">
        <v>12</v>
      </c>
      <c r="H2" t="s">
        <v>270</v>
      </c>
    </row>
    <row r="3" spans="1:8" x14ac:dyDescent="0.25">
      <c r="A3" s="3" t="s">
        <v>238</v>
      </c>
      <c r="B3">
        <v>1</v>
      </c>
      <c r="D3" s="3" t="s">
        <v>57</v>
      </c>
      <c r="E3">
        <v>1</v>
      </c>
      <c r="G3" t="s">
        <v>16</v>
      </c>
      <c r="H3" t="s">
        <v>271</v>
      </c>
    </row>
    <row r="4" spans="1:8" x14ac:dyDescent="0.25">
      <c r="A4" s="3" t="s">
        <v>239</v>
      </c>
      <c r="B4">
        <v>2</v>
      </c>
      <c r="D4" s="3" t="s">
        <v>44</v>
      </c>
      <c r="E4">
        <v>2</v>
      </c>
      <c r="G4" t="s">
        <v>13</v>
      </c>
      <c r="H4" t="s">
        <v>272</v>
      </c>
    </row>
    <row r="5" spans="1:8" x14ac:dyDescent="0.25">
      <c r="A5" s="3" t="s">
        <v>240</v>
      </c>
      <c r="B5">
        <v>3</v>
      </c>
      <c r="D5" s="3" t="s">
        <v>11</v>
      </c>
      <c r="E5">
        <v>3</v>
      </c>
      <c r="G5" t="s">
        <v>202</v>
      </c>
      <c r="H5" t="s">
        <v>273</v>
      </c>
    </row>
    <row r="6" spans="1:8" x14ac:dyDescent="0.25">
      <c r="A6" s="3" t="s">
        <v>383</v>
      </c>
      <c r="B6">
        <v>4</v>
      </c>
      <c r="D6" s="3" t="s">
        <v>36</v>
      </c>
      <c r="E6">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Scope</vt:lpstr>
      <vt:lpstr>ORFv2 Rules</vt:lpstr>
      <vt:lpstr>Maturity Score</vt:lpstr>
      <vt:lpstr>Maturity Chart</vt:lpstr>
      <vt:lpstr>Appendix1-NIST and ISO Mapping</vt:lpstr>
      <vt:lpstr>Appendix2-Rule Change Tracking</vt:lpstr>
      <vt:lpstr>DropDownList</vt:lpstr>
      <vt:lpstr>ImplementationMaturity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Orsi;Brian Katula</dc:creator>
  <cp:keywords/>
  <dc:description/>
  <cp:lastModifiedBy>Mark Orsi</cp:lastModifiedBy>
  <cp:revision/>
  <dcterms:created xsi:type="dcterms:W3CDTF">2023-01-29T16:39:33Z</dcterms:created>
  <dcterms:modified xsi:type="dcterms:W3CDTF">2023-11-01T22:14:52Z</dcterms:modified>
  <cp:category/>
  <cp:contentStatus/>
</cp:coreProperties>
</file>